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315" windowHeight="10515" activeTab="0"/>
  </bookViews>
  <sheets>
    <sheet name="Notes Concepteur" sheetId="1" r:id="rId1"/>
    <sheet name="Unité Fonctionnelle" sheetId="2" r:id="rId2"/>
    <sheet name="Phase de Production" sheetId="3" r:id="rId3"/>
    <sheet name="Phase de Transports" sheetId="4" r:id="rId4"/>
    <sheet name="Phase Utilisation" sheetId="5" r:id="rId5"/>
    <sheet name="Fin de vie" sheetId="6" r:id="rId6"/>
    <sheet name="Résultats" sheetId="7" r:id="rId7"/>
    <sheet name="Résultats Normés" sheetId="8" r:id="rId8"/>
  </sheets>
  <externalReferences>
    <externalReference r:id="rId11"/>
  </externalReferences>
  <definedNames/>
  <calcPr calcMode="manual" fullCalcOnLoad="1"/>
</workbook>
</file>

<file path=xl/comments2.xml><?xml version="1.0" encoding="utf-8"?>
<comments xmlns="http://schemas.openxmlformats.org/spreadsheetml/2006/main">
  <authors>
    <author>Chachagne</author>
  </authors>
  <commentList>
    <comment ref="B5" authorId="0">
      <text>
        <r>
          <rPr>
            <b/>
            <sz val="8"/>
            <rFont val="Tahoma"/>
            <family val="0"/>
          </rPr>
          <t xml:space="preserve">Il est impératif de renseigner ces deux champs, le premier est indispensable pour lancer les calculs. Le second bien utile pour rappeler à quoi correspond le CUF.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christophe</author>
  </authors>
  <commentList>
    <comment ref="C5" authorId="0">
      <text>
        <r>
          <rPr>
            <sz val="9"/>
            <rFont val="Tahoma"/>
            <family val="0"/>
          </rPr>
          <t>Info. : masse unitaire 2,1 kg
Source : Ecoinvent 2.0_power supply unit, at plant</t>
        </r>
      </text>
    </comment>
    <comment ref="C6" authorId="0">
      <text>
        <r>
          <rPr>
            <sz val="9"/>
            <rFont val="Tahoma"/>
            <family val="0"/>
          </rPr>
          <t>Info. : 65 g/m
Source : Ecoinvent 2.0_cable, three-conductor cable, at plant</t>
        </r>
      </text>
    </comment>
    <comment ref="C7" authorId="0">
      <text>
        <r>
          <rPr>
            <sz val="9"/>
            <rFont val="Tahoma"/>
            <family val="0"/>
          </rPr>
          <t>Info. : 
Source : Ecoinvent 2.0_electronic component, passive, unspecified, at plant</t>
        </r>
      </text>
    </comment>
    <comment ref="C8" authorId="0">
      <text>
        <r>
          <rPr>
            <sz val="9"/>
            <rFont val="Tahoma"/>
            <family val="0"/>
          </rPr>
          <t>Info. : 
Source : Ecoinvent 2.0_polyethylene, HDPE, granulate, at plant</t>
        </r>
      </text>
    </comment>
  </commentList>
</comments>
</file>

<file path=xl/comments4.xml><?xml version="1.0" encoding="utf-8"?>
<comments xmlns="http://schemas.openxmlformats.org/spreadsheetml/2006/main">
  <authors>
    <author>christophe</author>
  </authors>
  <commentList>
    <comment ref="C5" authorId="0">
      <text>
        <r>
          <rPr>
            <sz val="9"/>
            <rFont val="Tahoma"/>
            <family val="0"/>
          </rPr>
          <t>Info. : 
Source : Ecoinvent 2.0_transport, transoceanic freight ship</t>
        </r>
      </text>
    </comment>
    <comment ref="C6" authorId="0">
      <text>
        <r>
          <rPr>
            <sz val="9"/>
            <rFont val="Tahoma"/>
            <family val="0"/>
          </rPr>
          <t>Info. : 
Source : Ecoinvent 2.0_transport, lorry &gt;32t, EURO4 RER</t>
        </r>
      </text>
    </comment>
    <comment ref="C7" authorId="0">
      <text>
        <r>
          <rPr>
            <sz val="9"/>
            <rFont val="Tahoma"/>
            <family val="0"/>
          </rPr>
          <t>Info. : 
Source : Ecoinvent 2.0_transport, lorry 16-32t, EURO4 RER</t>
        </r>
      </text>
    </comment>
    <comment ref="C8" authorId="0">
      <text>
        <r>
          <rPr>
            <sz val="9"/>
            <rFont val="Tahoma"/>
            <family val="0"/>
          </rPr>
          <t>Info. : 
Source : Ecoinvent 2.0_transport, lorry 3.5-16t, fleet average RER</t>
        </r>
      </text>
    </comment>
    <comment ref="C9" authorId="0">
      <text>
        <r>
          <rPr>
            <sz val="9"/>
            <rFont val="Tahoma"/>
            <family val="0"/>
          </rPr>
          <t>Info. : 
Source : Ecoinvent 2.0_transport, transoceanic freight ship</t>
        </r>
      </text>
    </comment>
    <comment ref="C10" authorId="0">
      <text>
        <r>
          <rPr>
            <sz val="9"/>
            <rFont val="Tahoma"/>
            <family val="0"/>
          </rPr>
          <t>Info. : 
Source : Ecoinvent 2.0_transport, lorry &gt;32t, EURO4 RER</t>
        </r>
      </text>
    </comment>
    <comment ref="C11" authorId="0">
      <text>
        <r>
          <rPr>
            <sz val="9"/>
            <rFont val="Tahoma"/>
            <family val="0"/>
          </rPr>
          <t>Info. : 
Source : Ecoinvent 2.0_transport, lorry 16-32t, EURO4 RER</t>
        </r>
      </text>
    </comment>
    <comment ref="C12" authorId="0">
      <text>
        <r>
          <rPr>
            <sz val="9"/>
            <rFont val="Tahoma"/>
            <family val="0"/>
          </rPr>
          <t>Info. : 
Source : Ecoinvent 2.0_transport, lorry 3.5-16t, fleet average RER</t>
        </r>
      </text>
    </comment>
    <comment ref="C13" authorId="0">
      <text>
        <r>
          <rPr>
            <sz val="9"/>
            <rFont val="Tahoma"/>
            <family val="0"/>
          </rPr>
          <t>Info. : 
Source : Ecoinvent 2.0_transport, transoceanic freight ship</t>
        </r>
      </text>
    </comment>
    <comment ref="C14" authorId="0">
      <text>
        <r>
          <rPr>
            <sz val="9"/>
            <rFont val="Tahoma"/>
            <family val="0"/>
          </rPr>
          <t>Info. : 
Source : Ecoinvent 2.0_transport, lorry &gt;32t, EURO4 RER</t>
        </r>
      </text>
    </comment>
    <comment ref="C15" authorId="0">
      <text>
        <r>
          <rPr>
            <sz val="9"/>
            <rFont val="Tahoma"/>
            <family val="0"/>
          </rPr>
          <t>Info. : 
Source : Ecoinvent 2.0_transport, lorry 16-32t, EURO4 RER</t>
        </r>
      </text>
    </comment>
    <comment ref="C16" authorId="0">
      <text>
        <r>
          <rPr>
            <sz val="9"/>
            <rFont val="Tahoma"/>
            <family val="0"/>
          </rPr>
          <t>Info. : 
Source : Ecoinvent 2.0_transport, lorry 3.5-16t, fleet average RER</t>
        </r>
      </text>
    </comment>
    <comment ref="C17" authorId="0">
      <text>
        <r>
          <rPr>
            <sz val="9"/>
            <rFont val="Tahoma"/>
            <family val="0"/>
          </rPr>
          <t>Info. : 
Source : Ecoinvent 2.0_transport, transoceanic freight ship</t>
        </r>
      </text>
    </comment>
    <comment ref="C18" authorId="0">
      <text>
        <r>
          <rPr>
            <sz val="9"/>
            <rFont val="Tahoma"/>
            <family val="0"/>
          </rPr>
          <t>Info. : 
Source : Ecoinvent 2.0_transport, lorry &gt;32t, EURO4 RER</t>
        </r>
      </text>
    </comment>
    <comment ref="C19" authorId="0">
      <text>
        <r>
          <rPr>
            <sz val="9"/>
            <rFont val="Tahoma"/>
            <family val="0"/>
          </rPr>
          <t>Info. : 
Source : Ecoinvent 2.0_transport, lorry 16-32t, EURO4 RER</t>
        </r>
      </text>
    </comment>
    <comment ref="C20" authorId="0">
      <text>
        <r>
          <rPr>
            <sz val="9"/>
            <rFont val="Tahoma"/>
            <family val="0"/>
          </rPr>
          <t>Info. : 
Source : Ecoinvent 2.0_transport, lorry 3.5-16t, fleet average RER</t>
        </r>
      </text>
    </comment>
  </commentList>
</comments>
</file>

<file path=xl/comments5.xml><?xml version="1.0" encoding="utf-8"?>
<comments xmlns="http://schemas.openxmlformats.org/spreadsheetml/2006/main">
  <authors>
    <author>christophe</author>
  </authors>
  <commentList>
    <comment ref="C5" authorId="0">
      <text>
        <r>
          <rPr>
            <sz val="9"/>
            <rFont val="Tahoma"/>
            <family val="0"/>
          </rPr>
          <t>Info. : Inclus la perte d'électricité due au transports sur le réseau
Source : Ecoinvent 2.0_electricity, low voltage, at grid FR</t>
        </r>
      </text>
    </comment>
  </commentList>
</comments>
</file>

<file path=xl/sharedStrings.xml><?xml version="1.0" encoding="utf-8"?>
<sst xmlns="http://schemas.openxmlformats.org/spreadsheetml/2006/main" count="185" uniqueCount="100">
  <si>
    <t>Calcul du coefficient d'unité fonctionnelle</t>
  </si>
  <si>
    <t>Précédent</t>
  </si>
  <si>
    <t>Suivant</t>
  </si>
  <si>
    <t>Coefficient d'Unité Fonctionnelle (CUF)</t>
  </si>
  <si>
    <t>Entrez, dans l'encadré, le coefficient d'unité fonctionnelle que vous avez déterminé :……..……………………….…………….……………..</t>
  </si>
  <si>
    <t>……………..</t>
  </si>
  <si>
    <t>Entrez une brève description du système modélisé :</t>
  </si>
  <si>
    <t>Durée de fonctionnement 20 ans, avec en moyenne 10 ouvertures-fermetures par jour, Ouvre portail branché sur le secteur</t>
  </si>
  <si>
    <t>L'unité fonctionnelle peut s'exprimer sous la forme :</t>
  </si>
  <si>
    <t>- d'une durée de vie,</t>
  </si>
  <si>
    <t>- d'un nombre de cycle de fonctionnement,</t>
  </si>
  <si>
    <t>- d'une quantité (consommée, de production…).</t>
  </si>
  <si>
    <t>- Exemple 1 : cas d'une machine à café</t>
  </si>
  <si>
    <t>A\ Unité fonctionnelle : Préparer le café du petit-déjeuner pour une famille de 4 personnes durant 5 ans.</t>
  </si>
  <si>
    <t>On prend comme hypothèse que cela correspond à 300 préparations par an soit 1500 pour la période retenue.</t>
  </si>
  <si>
    <t>Si la machine étudiée est prévue pour 1200 cycles de préparation de café,</t>
  </si>
  <si>
    <t>alors le CUF équivaut à : 1500 / 1200 = 1,25</t>
  </si>
  <si>
    <t>B\ Unité fonctionnelle évaluée pour une durée de 1 an.</t>
  </si>
  <si>
    <t>Si la machine est prévue pour durer 5 ans,</t>
  </si>
  <si>
    <t>Ici le CUF équivaut à : 1 / 5 = 0,2</t>
  </si>
  <si>
    <t>- Exemple 2 : comparaison entre différent conditionnement d'eau minérale</t>
  </si>
  <si>
    <t>Etude de la consommation d'eau minérale d'une personne sur un an, environ 150 litres.</t>
  </si>
  <si>
    <t xml:space="preserve"> 3 cas étudiés :</t>
  </si>
  <si>
    <t>CUF</t>
  </si>
  <si>
    <t xml:space="preserve"> Bouteille de verre de 1L</t>
  </si>
  <si>
    <t xml:space="preserve"> Bouteille de plastique (PET) de 50 cL</t>
  </si>
  <si>
    <t xml:space="preserve"> Cannette en Alu de 33 cL</t>
  </si>
  <si>
    <t>Voir exemples du manuel utilisateur</t>
  </si>
  <si>
    <t>Phase de Production</t>
  </si>
  <si>
    <t xml:space="preserve">Tableau des éléments (Composants…) du produit </t>
  </si>
  <si>
    <t>Sous-ensemble</t>
  </si>
  <si>
    <t>Nom</t>
  </si>
  <si>
    <t>Quantité</t>
  </si>
  <si>
    <t>Unité</t>
  </si>
  <si>
    <t>Commentaires utilisateur</t>
  </si>
  <si>
    <t>Contrôle</t>
  </si>
  <si>
    <t>Permet de s'assurer que chaque colonne obligatoire est remplie.</t>
  </si>
  <si>
    <t>alimentation 12V</t>
  </si>
  <si>
    <t>Alimentation électronique (style PC fixe)</t>
  </si>
  <si>
    <t>unit</t>
  </si>
  <si>
    <t>cable 3x2,5</t>
  </si>
  <si>
    <t>Cable trois conducteurs</t>
  </si>
  <si>
    <t>m</t>
  </si>
  <si>
    <t>disjoncteur</t>
  </si>
  <si>
    <t>Composant électronique passif (moyenne)</t>
  </si>
  <si>
    <t>kg</t>
  </si>
  <si>
    <t>gaine plastique</t>
  </si>
  <si>
    <t>PEHD</t>
  </si>
  <si>
    <t>Phase de Transports</t>
  </si>
  <si>
    <t xml:space="preserve">Tableau des transports liés au produit </t>
  </si>
  <si>
    <t>permet de s'assurer que chaque colonne obligatoire est remplie,</t>
  </si>
  <si>
    <t>Transport transocéanique</t>
  </si>
  <si>
    <t>t.km</t>
  </si>
  <si>
    <t>Distance : 13437km Masse transportée : 2kg</t>
  </si>
  <si>
    <t xml:space="preserve">Gros camion (&gt;32 T) Euro4 </t>
  </si>
  <si>
    <t>Distance : 284km Masse transportée : 2kg</t>
  </si>
  <si>
    <t xml:space="preserve">Camion moyen ( 16 à 32T) Euro4 </t>
  </si>
  <si>
    <t>Distance : 596km Masse transportée : 2kg</t>
  </si>
  <si>
    <t>Petit camion 3,5 à 16 T (moyenne européenne)</t>
  </si>
  <si>
    <t>Distance : 74km Masse transportée : 2kg</t>
  </si>
  <si>
    <t>Distance : 13437km Masse transportée : 8,05kg</t>
  </si>
  <si>
    <t>Distance : 284km Masse transportée : 8,05kg</t>
  </si>
  <si>
    <t>Distance : 596km Masse transportée : 8,05kg</t>
  </si>
  <si>
    <t>Distance : 74km Masse transportée : 8,05kg</t>
  </si>
  <si>
    <t>Distance : 13437km Masse transportée : 0,07kg</t>
  </si>
  <si>
    <t>Distance : 284km Masse transportée : 0,07kg</t>
  </si>
  <si>
    <t>Distance : 596km Masse transportée : 0,07kg</t>
  </si>
  <si>
    <t>Distance : 74km Masse transportée : 0,07kg</t>
  </si>
  <si>
    <t>Distance : 13437km Masse transportée : 4,76kg</t>
  </si>
  <si>
    <t>Distance : 284km Masse transportée : 4,76kg</t>
  </si>
  <si>
    <t>Distance : 596km Masse transportée : 4,76kg</t>
  </si>
  <si>
    <t>Distance : 74km Masse transportée : 4,72kg</t>
  </si>
  <si>
    <t>Phase d'Utilisation</t>
  </si>
  <si>
    <t>consommation électrique</t>
  </si>
  <si>
    <t>Electricité basse tension France</t>
  </si>
  <si>
    <t>kWh</t>
  </si>
  <si>
    <t>Fin de vie</t>
  </si>
  <si>
    <t>Nom du scénario :</t>
  </si>
  <si>
    <t>Déchets encombrants</t>
  </si>
  <si>
    <t>Phase de vie</t>
  </si>
  <si>
    <t>Matériaux</t>
  </si>
  <si>
    <t>% Recyclage</t>
  </si>
  <si>
    <t>% Incinération</t>
  </si>
  <si>
    <t>% Enfouissement</t>
  </si>
  <si>
    <t>% Compostage</t>
  </si>
  <si>
    <t>Validation</t>
  </si>
  <si>
    <t>batterie secours</t>
  </si>
  <si>
    <t>Accumulateur NiCd</t>
  </si>
  <si>
    <t>cable 2x1,5</t>
  </si>
  <si>
    <t>Résultats</t>
  </si>
  <si>
    <t>Résultats Normés</t>
  </si>
  <si>
    <t>Sauvegarde Bilan Produit 2008</t>
  </si>
  <si>
    <t>DataBilanProduit08</t>
  </si>
  <si>
    <t>Projet</t>
  </si>
  <si>
    <t>Cas</t>
  </si>
  <si>
    <t xml:space="preserve">Date </t>
  </si>
  <si>
    <t>Auteur</t>
  </si>
  <si>
    <t xml:space="preserve">Ouvre portail </t>
  </si>
  <si>
    <t>branché sur secteur avec batteries de secours</t>
  </si>
  <si>
    <t>SET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</si>
</sst>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15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48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Tahoma"/>
      <family val="0"/>
    </font>
    <font>
      <b/>
      <u val="single"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12"/>
      <color indexed="51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thin"/>
    </border>
    <border>
      <left style="thin">
        <color indexed="57"/>
      </left>
      <right style="thin">
        <color indexed="57"/>
      </right>
      <top style="medium">
        <color indexed="57"/>
      </top>
      <bottom style="thin"/>
    </border>
    <border>
      <left style="thin">
        <color indexed="57"/>
      </left>
      <right style="medium">
        <color indexed="57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0" xfId="15" applyFont="1" applyAlignment="1" applyProtection="1" quotePrefix="1">
      <alignment/>
      <protection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6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right" wrapText="1"/>
    </xf>
    <xf numFmtId="0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6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 wrapText="1"/>
    </xf>
    <xf numFmtId="0" fontId="0" fillId="4" borderId="1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4" borderId="11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/>
    </xf>
    <xf numFmtId="0" fontId="0" fillId="4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3" fillId="0" borderId="0" xfId="15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15" applyFont="1" applyAlignment="1" applyProtection="1" quotePrefix="1">
      <alignment horizontal="left"/>
      <protection/>
    </xf>
    <xf numFmtId="0" fontId="6" fillId="0" borderId="0" xfId="0" applyFont="1" applyAlignment="1" applyProtection="1" quotePrefix="1">
      <alignment/>
      <protection/>
    </xf>
    <xf numFmtId="0" fontId="6" fillId="0" borderId="17" xfId="0" applyFont="1" applyBorder="1" applyAlignment="1" applyProtection="1" quotePrefix="1">
      <alignment/>
      <protection/>
    </xf>
    <xf numFmtId="0" fontId="6" fillId="0" borderId="18" xfId="0" applyFont="1" applyBorder="1" applyAlignment="1" applyProtection="1" quotePrefix="1">
      <alignment/>
      <protection/>
    </xf>
    <xf numFmtId="0" fontId="6" fillId="0" borderId="19" xfId="0" applyFont="1" applyBorder="1" applyAlignment="1" applyProtection="1" quotePrefix="1">
      <alignment horizontal="center"/>
      <protection/>
    </xf>
    <xf numFmtId="0" fontId="6" fillId="0" borderId="2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21" xfId="0" applyFont="1" applyBorder="1" applyAlignment="1" applyProtection="1">
      <alignment/>
      <protection/>
    </xf>
    <xf numFmtId="0" fontId="0" fillId="0" borderId="22" xfId="0" applyBorder="1" applyAlignment="1" quotePrefix="1">
      <alignment wrapText="1"/>
    </xf>
    <xf numFmtId="0" fontId="0" fillId="0" borderId="22" xfId="0" applyBorder="1" applyAlignment="1">
      <alignment wrapText="1"/>
    </xf>
    <xf numFmtId="0" fontId="0" fillId="0" borderId="12" xfId="0" applyBorder="1" applyAlignment="1" quotePrefix="1">
      <alignment wrapText="1"/>
    </xf>
    <xf numFmtId="0" fontId="0" fillId="0" borderId="12" xfId="0" applyBorder="1" applyAlignment="1">
      <alignment wrapText="1"/>
    </xf>
    <xf numFmtId="0" fontId="6" fillId="0" borderId="23" xfId="0" applyFont="1" applyBorder="1" applyAlignment="1" applyProtection="1" quotePrefix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11" fillId="5" borderId="0" xfId="0" applyFont="1" applyFill="1" applyAlignment="1" applyProtection="1">
      <alignment/>
      <protection/>
    </xf>
    <xf numFmtId="0" fontId="5" fillId="5" borderId="0" xfId="0" applyFont="1" applyFill="1" applyAlignment="1">
      <alignment/>
    </xf>
    <xf numFmtId="0" fontId="6" fillId="0" borderId="2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wrapText="1"/>
      <protection locked="0"/>
    </xf>
    <xf numFmtId="0" fontId="12" fillId="0" borderId="25" xfId="0" applyFont="1" applyBorder="1" applyAlignment="1" applyProtection="1">
      <alignment wrapText="1"/>
      <protection locked="0"/>
    </xf>
    <xf numFmtId="0" fontId="6" fillId="0" borderId="26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10" fontId="0" fillId="0" borderId="12" xfId="0" applyNumberFormat="1" applyBorder="1" applyAlignment="1">
      <alignment wrapText="1"/>
    </xf>
    <xf numFmtId="0" fontId="1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164" fontId="0" fillId="0" borderId="0" xfId="0" applyNumberForma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ont>
        <color auto="1"/>
      </font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40</xdr:row>
      <xdr:rowOff>0</xdr:rowOff>
    </xdr:to>
    <xdr:sp>
      <xdr:nvSpPr>
        <xdr:cNvPr id="1" name="Rectangle 45"/>
        <xdr:cNvSpPr>
          <a:spLocks/>
        </xdr:cNvSpPr>
      </xdr:nvSpPr>
      <xdr:spPr>
        <a:xfrm>
          <a:off x="0" y="762000"/>
          <a:ext cx="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40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762000"/>
          <a:ext cx="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42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0" y="762000"/>
          <a:ext cx="0" cy="615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24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762000"/>
          <a:ext cx="0" cy="3238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35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762000"/>
          <a:ext cx="0" cy="501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7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0" y="76200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uve%202010%2012%2018\eco%20stage\Bilan_Produit_2008\Bilan_Produit_2008_Logici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che"/>
      <sheetName val="Crédits"/>
      <sheetName val="Pour commencer"/>
      <sheetName val="Méthodologie"/>
      <sheetName val="Normation"/>
      <sheetName val="Unité Fonctionnelle"/>
      <sheetName val="Phase de Production"/>
      <sheetName val="Phase de Transports"/>
      <sheetName val="Phase Utilisation"/>
      <sheetName val="Fin de vie"/>
      <sheetName val="Résultats"/>
      <sheetName val="Résultats Normés"/>
      <sheetName val="Comparaison"/>
      <sheetName val="Comparaison2"/>
    </sheetNames>
    <sheetDataSet>
      <sheetData sheetId="6">
        <row r="5">
          <cell r="H5">
            <v>2</v>
          </cell>
        </row>
        <row r="6">
          <cell r="H6">
            <v>123.85</v>
          </cell>
        </row>
        <row r="7">
          <cell r="H7">
            <v>0.07</v>
          </cell>
        </row>
        <row r="8">
          <cell r="H8">
            <v>4.76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Bilan_Produit_2008_Manuel.doc#Tutoria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nuel%20utilisateur%20du%20kit%20UCPE%202006.doc#Transport" TargetMode="Externa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showGridLines="0" showRowColHeaders="0" tabSelected="1" workbookViewId="0" topLeftCell="A1">
      <selection activeCell="A5" sqref="A5:F5"/>
    </sheetView>
  </sheetViews>
  <sheetFormatPr defaultColWidth="11.421875" defaultRowHeight="12.75" zeroHeight="1"/>
  <cols>
    <col min="7" max="16384" width="0" style="0" hidden="1" customWidth="1"/>
  </cols>
  <sheetData>
    <row r="1" spans="1:6" ht="15.75">
      <c r="A1" s="63" t="s">
        <v>92</v>
      </c>
      <c r="B1" s="62" t="s">
        <v>91</v>
      </c>
      <c r="C1" s="62"/>
      <c r="D1" s="62"/>
      <c r="E1" s="62"/>
      <c r="F1" s="62"/>
    </row>
    <row r="2" spans="1:2" ht="12.75">
      <c r="A2" t="s">
        <v>93</v>
      </c>
      <c r="B2" s="65" t="s">
        <v>97</v>
      </c>
    </row>
    <row r="3" spans="1:2" ht="12.75">
      <c r="A3" t="s">
        <v>94</v>
      </c>
      <c r="B3" s="65" t="s">
        <v>98</v>
      </c>
    </row>
    <row r="4" spans="1:2" ht="12.75">
      <c r="A4" t="s">
        <v>95</v>
      </c>
      <c r="B4" s="67">
        <v>40575</v>
      </c>
    </row>
    <row r="5" spans="1:6" ht="12.75">
      <c r="A5" s="64" t="s">
        <v>96</v>
      </c>
      <c r="B5" s="66" t="s">
        <v>99</v>
      </c>
      <c r="C5" s="64"/>
      <c r="D5" s="64"/>
      <c r="E5" s="64"/>
      <c r="F5" s="64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RowColHeaders="0" workbookViewId="0" topLeftCell="E1">
      <selection activeCell="A1" sqref="A1"/>
    </sheetView>
  </sheetViews>
  <sheetFormatPr defaultColWidth="0" defaultRowHeight="0" customHeight="1" zeroHeight="1"/>
  <cols>
    <col min="1" max="1" width="3.28125" style="0" customWidth="1"/>
    <col min="2" max="8" width="11.421875" style="11" customWidth="1"/>
    <col min="9" max="9" width="3.28125" style="11" customWidth="1"/>
    <col min="10" max="16384" width="11.421875" style="11" hidden="1" customWidth="1"/>
  </cols>
  <sheetData>
    <row r="1" spans="1:9" ht="15" customHeight="1">
      <c r="A1" s="1"/>
      <c r="B1" s="2"/>
      <c r="C1" s="3" t="s">
        <v>0</v>
      </c>
      <c r="D1" s="4"/>
      <c r="E1" s="5"/>
      <c r="F1" s="5"/>
      <c r="G1" s="5"/>
      <c r="H1" s="5"/>
      <c r="I1" s="2"/>
    </row>
    <row r="2" spans="3:4" ht="15" customHeight="1">
      <c r="C2" s="6" t="s">
        <v>1</v>
      </c>
      <c r="D2" s="6" t="s">
        <v>2</v>
      </c>
    </row>
    <row r="3" ht="15" customHeight="1"/>
    <row r="4" spans="2:4" ht="15" customHeight="1">
      <c r="B4" s="7"/>
      <c r="C4" s="7"/>
      <c r="D4" s="7"/>
    </row>
    <row r="5" spans="1:9" ht="12.75" customHeight="1">
      <c r="A5" s="8"/>
      <c r="B5" s="9" t="s">
        <v>3</v>
      </c>
      <c r="C5" s="10"/>
      <c r="D5" s="10"/>
      <c r="E5" s="10"/>
      <c r="F5" s="10"/>
      <c r="G5" s="10"/>
      <c r="H5" s="10"/>
      <c r="I5" s="10"/>
    </row>
    <row r="6" spans="1:9" ht="12.75" customHeight="1" thickBot="1">
      <c r="A6" s="8"/>
      <c r="B6" s="12" t="s">
        <v>4</v>
      </c>
      <c r="C6" s="12"/>
      <c r="D6" s="12"/>
      <c r="E6" s="12"/>
      <c r="F6" s="12"/>
      <c r="G6" s="13"/>
      <c r="H6" s="13"/>
      <c r="I6" s="10"/>
    </row>
    <row r="7" spans="1:9" ht="12.75" customHeight="1" thickBot="1">
      <c r="A7" s="8"/>
      <c r="B7" s="12"/>
      <c r="C7" s="12"/>
      <c r="D7" s="12"/>
      <c r="E7" s="12"/>
      <c r="F7" s="12"/>
      <c r="G7" s="14" t="s">
        <v>5</v>
      </c>
      <c r="H7" s="15">
        <v>1</v>
      </c>
      <c r="I7" s="10"/>
    </row>
    <row r="8" spans="1:9" ht="12.75" customHeight="1" thickBot="1">
      <c r="A8" s="8"/>
      <c r="B8" s="13" t="s">
        <v>6</v>
      </c>
      <c r="C8" s="13"/>
      <c r="D8" s="13"/>
      <c r="E8" s="13"/>
      <c r="F8" s="13"/>
      <c r="G8" s="13"/>
      <c r="H8" s="13"/>
      <c r="I8" s="10"/>
    </row>
    <row r="9" spans="1:9" ht="12.75" customHeight="1">
      <c r="A9" s="8"/>
      <c r="B9" s="13"/>
      <c r="C9" s="16" t="s">
        <v>7</v>
      </c>
      <c r="D9" s="17"/>
      <c r="E9" s="17"/>
      <c r="F9" s="17"/>
      <c r="G9" s="17"/>
      <c r="H9" s="18"/>
      <c r="I9" s="10"/>
    </row>
    <row r="10" spans="1:9" ht="12.75" customHeight="1" thickBot="1">
      <c r="A10" s="8"/>
      <c r="B10" s="13"/>
      <c r="C10" s="19"/>
      <c r="D10" s="20"/>
      <c r="E10" s="20"/>
      <c r="F10" s="20"/>
      <c r="G10" s="20"/>
      <c r="H10" s="21"/>
      <c r="I10" s="10"/>
    </row>
    <row r="11" spans="1:9" ht="12.75" customHeight="1">
      <c r="A11" s="8"/>
      <c r="B11" s="10"/>
      <c r="C11" s="10"/>
      <c r="D11" s="10"/>
      <c r="E11" s="10"/>
      <c r="F11" s="10"/>
      <c r="G11" s="10"/>
      <c r="H11" s="10"/>
      <c r="I11" s="10"/>
    </row>
    <row r="12" spans="1:9" ht="12.75" customHeight="1">
      <c r="A12" s="8"/>
      <c r="B12" s="22" t="s">
        <v>8</v>
      </c>
      <c r="I12" s="10"/>
    </row>
    <row r="13" spans="1:9" ht="12.75" customHeight="1">
      <c r="A13" s="8"/>
      <c r="C13" s="23" t="s">
        <v>9</v>
      </c>
      <c r="I13" s="10"/>
    </row>
    <row r="14" spans="1:9" ht="12.75" customHeight="1">
      <c r="A14" s="8"/>
      <c r="C14" s="23" t="s">
        <v>10</v>
      </c>
      <c r="I14" s="10"/>
    </row>
    <row r="15" spans="1:9" ht="12.75" customHeight="1">
      <c r="A15" s="8"/>
      <c r="C15" s="23" t="s">
        <v>11</v>
      </c>
      <c r="I15" s="10"/>
    </row>
    <row r="16" spans="1:9" ht="12.75" customHeight="1">
      <c r="A16" s="8"/>
      <c r="I16" s="10"/>
    </row>
    <row r="17" spans="1:9" ht="12.75" customHeight="1">
      <c r="A17" s="8"/>
      <c r="B17" s="24" t="s">
        <v>12</v>
      </c>
      <c r="I17" s="10"/>
    </row>
    <row r="18" spans="1:9" ht="12.75" customHeight="1">
      <c r="A18" s="8"/>
      <c r="I18" s="10"/>
    </row>
    <row r="19" spans="1:9" ht="12.75" customHeight="1">
      <c r="A19" s="8"/>
      <c r="B19" s="25" t="s">
        <v>13</v>
      </c>
      <c r="C19" s="25"/>
      <c r="D19" s="25"/>
      <c r="E19" s="25"/>
      <c r="F19" s="25"/>
      <c r="G19" s="25"/>
      <c r="H19" s="25"/>
      <c r="I19" s="10"/>
    </row>
    <row r="20" spans="1:9" ht="12.75" customHeight="1">
      <c r="A20" s="8"/>
      <c r="B20" s="25"/>
      <c r="C20" s="25"/>
      <c r="D20" s="25"/>
      <c r="E20" s="25"/>
      <c r="F20" s="25"/>
      <c r="G20" s="25"/>
      <c r="H20" s="25"/>
      <c r="I20" s="10"/>
    </row>
    <row r="21" spans="1:9" ht="12.75" customHeight="1">
      <c r="A21" s="8"/>
      <c r="B21" s="25" t="s">
        <v>14</v>
      </c>
      <c r="C21" s="25"/>
      <c r="D21" s="25"/>
      <c r="E21" s="25"/>
      <c r="F21" s="25"/>
      <c r="G21" s="25"/>
      <c r="H21" s="25"/>
      <c r="I21" s="10"/>
    </row>
    <row r="22" spans="1:9" ht="12.75" customHeight="1">
      <c r="A22" s="8"/>
      <c r="B22" s="25"/>
      <c r="C22" s="25"/>
      <c r="D22" s="25"/>
      <c r="E22" s="25"/>
      <c r="F22" s="25"/>
      <c r="G22" s="25"/>
      <c r="H22" s="25"/>
      <c r="I22" s="10"/>
    </row>
    <row r="23" spans="1:9" ht="12.75" customHeight="1">
      <c r="A23" s="8"/>
      <c r="I23" s="10"/>
    </row>
    <row r="24" spans="1:9" ht="12.75" customHeight="1">
      <c r="A24" s="8"/>
      <c r="B24" s="11" t="s">
        <v>15</v>
      </c>
      <c r="I24" s="10"/>
    </row>
    <row r="25" spans="1:9" ht="12.75" customHeight="1">
      <c r="A25" s="8"/>
      <c r="C25" s="11" t="s">
        <v>16</v>
      </c>
      <c r="I25" s="10"/>
    </row>
    <row r="26" spans="1:9" ht="12.75" customHeight="1">
      <c r="A26" s="10"/>
      <c r="I26" s="10"/>
    </row>
    <row r="27" spans="1:9" ht="12.75" customHeight="1">
      <c r="A27" s="8"/>
      <c r="I27" s="10"/>
    </row>
    <row r="28" spans="1:9" ht="12.75" customHeight="1">
      <c r="A28" s="8"/>
      <c r="B28" s="11" t="s">
        <v>17</v>
      </c>
      <c r="I28" s="10"/>
    </row>
    <row r="29" spans="1:9" ht="12.75" customHeight="1">
      <c r="A29" s="8"/>
      <c r="B29" s="11" t="s">
        <v>18</v>
      </c>
      <c r="I29" s="10"/>
    </row>
    <row r="30" spans="1:9" ht="12.75" customHeight="1">
      <c r="A30" s="8"/>
      <c r="C30" s="11" t="s">
        <v>19</v>
      </c>
      <c r="I30" s="10"/>
    </row>
    <row r="31" spans="1:9" ht="12.75" customHeight="1">
      <c r="A31" s="8"/>
      <c r="I31" s="10"/>
    </row>
    <row r="32" spans="1:9" ht="12.75" customHeight="1">
      <c r="A32" s="8"/>
      <c r="B32" s="24" t="s">
        <v>20</v>
      </c>
      <c r="I32" s="10"/>
    </row>
    <row r="33" spans="1:9" ht="12.75" customHeight="1">
      <c r="A33" s="8"/>
      <c r="I33" s="10"/>
    </row>
    <row r="34" spans="1:9" ht="12.75" customHeight="1">
      <c r="A34" s="8"/>
      <c r="B34" s="11" t="s">
        <v>21</v>
      </c>
      <c r="I34" s="10"/>
    </row>
    <row r="35" spans="1:9" ht="12.75" customHeight="1">
      <c r="A35" s="8"/>
      <c r="B35" s="11" t="s">
        <v>22</v>
      </c>
      <c r="I35" s="10"/>
    </row>
    <row r="36" spans="1:9" ht="12.75" customHeight="1" thickBot="1">
      <c r="A36" s="8"/>
      <c r="I36" s="10"/>
    </row>
    <row r="37" spans="1:9" ht="12.75" customHeight="1" thickBot="1">
      <c r="A37" s="8"/>
      <c r="F37" s="26" t="s">
        <v>23</v>
      </c>
      <c r="I37" s="10"/>
    </row>
    <row r="38" spans="1:9" ht="12.75" customHeight="1">
      <c r="A38" s="8"/>
      <c r="C38" s="27" t="s">
        <v>24</v>
      </c>
      <c r="D38" s="28"/>
      <c r="E38" s="28"/>
      <c r="F38" s="29">
        <v>150</v>
      </c>
      <c r="I38" s="10"/>
    </row>
    <row r="39" spans="1:9" ht="12.75" customHeight="1">
      <c r="A39" s="8"/>
      <c r="C39" s="30" t="s">
        <v>25</v>
      </c>
      <c r="D39" s="31"/>
      <c r="E39" s="31"/>
      <c r="F39" s="32">
        <v>300</v>
      </c>
      <c r="I39" s="10"/>
    </row>
    <row r="40" spans="1:9" ht="12.75" customHeight="1" thickBot="1">
      <c r="A40" s="8"/>
      <c r="C40" s="33" t="s">
        <v>26</v>
      </c>
      <c r="D40" s="34"/>
      <c r="E40" s="34"/>
      <c r="F40" s="35">
        <v>455</v>
      </c>
      <c r="I40" s="10"/>
    </row>
    <row r="41" spans="1:9" ht="12.75" customHeight="1">
      <c r="A41" s="8"/>
      <c r="I41" s="10"/>
    </row>
    <row r="42" spans="1:9" ht="12.75" customHeight="1">
      <c r="A42" s="8"/>
      <c r="B42" s="36" t="s">
        <v>27</v>
      </c>
      <c r="C42" s="36"/>
      <c r="D42" s="36"/>
      <c r="E42" s="36"/>
      <c r="F42" s="36"/>
      <c r="G42" s="36"/>
      <c r="H42" s="36"/>
      <c r="I42" s="10"/>
    </row>
    <row r="43" s="10" customFormat="1" ht="12.75" customHeight="1">
      <c r="A43" s="8"/>
    </row>
  </sheetData>
  <mergeCells count="5">
    <mergeCell ref="B42:H42"/>
    <mergeCell ref="B19:H20"/>
    <mergeCell ref="B21:H22"/>
    <mergeCell ref="B6:F7"/>
    <mergeCell ref="C9:H10"/>
  </mergeCells>
  <conditionalFormatting sqref="H7">
    <cfRule type="cellIs" priority="1" dxfId="0" operator="equal" stopIfTrue="1">
      <formula>0</formula>
    </cfRule>
  </conditionalFormatting>
  <conditionalFormatting sqref="C9:H10">
    <cfRule type="cellIs" priority="2" dxfId="0" operator="equal" stopIfTrue="1">
      <formula>0</formula>
    </cfRule>
  </conditionalFormatting>
  <hyperlinks>
    <hyperlink ref="C2" location="Méthodologie!E1" display="Méthodologie!E1"/>
    <hyperlink ref="D2" location="'Phase de Production'!E1" display="'Phase de Production'!E1"/>
    <hyperlink ref="B42:H42" r:id="rId1" display="Bilan_Produit_2008_Manuel.doc"/>
  </hyperlinks>
  <printOptions/>
  <pageMargins left="0.75" right="0.75" top="1" bottom="1" header="0.4921259845" footer="0.4921259845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showGridLines="0" showRowColHeaders="0" workbookViewId="0" topLeftCell="A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7"/>
      <c r="C1" s="38" t="s">
        <v>28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40" t="s">
        <v>1</v>
      </c>
      <c r="D2" s="6" t="s">
        <v>2</v>
      </c>
    </row>
    <row r="3" spans="2:3" s="39" customFormat="1" ht="15" customHeight="1" thickBot="1">
      <c r="B3" s="41"/>
      <c r="C3" s="41" t="s">
        <v>29</v>
      </c>
    </row>
    <row r="4" spans="2:11" s="39" customFormat="1" ht="15" customHeight="1" thickBot="1">
      <c r="B4" s="42" t="s">
        <v>30</v>
      </c>
      <c r="C4" s="43" t="s">
        <v>31</v>
      </c>
      <c r="D4" s="43" t="s">
        <v>32</v>
      </c>
      <c r="E4" s="43" t="s">
        <v>33</v>
      </c>
      <c r="F4" s="44" t="s">
        <v>34</v>
      </c>
      <c r="G4" s="45"/>
      <c r="H4" s="46"/>
      <c r="J4" s="47" t="s">
        <v>35</v>
      </c>
      <c r="K4" s="39" t="s">
        <v>36</v>
      </c>
    </row>
    <row r="5" spans="2:10" ht="12.75" customHeight="1">
      <c r="B5" s="48" t="s">
        <v>37</v>
      </c>
      <c r="C5" s="49" t="s">
        <v>38</v>
      </c>
      <c r="D5" s="49">
        <v>2</v>
      </c>
      <c r="E5" s="49" t="s">
        <v>39</v>
      </c>
      <c r="F5" s="49"/>
      <c r="J5">
        <v>1</v>
      </c>
    </row>
    <row r="6" spans="2:10" ht="12.75" customHeight="1">
      <c r="B6" s="50" t="s">
        <v>40</v>
      </c>
      <c r="C6" s="51" t="s">
        <v>41</v>
      </c>
      <c r="D6" s="51">
        <v>123.85</v>
      </c>
      <c r="E6" s="51" t="s">
        <v>42</v>
      </c>
      <c r="F6" s="51"/>
      <c r="J6">
        <v>1</v>
      </c>
    </row>
    <row r="7" spans="2:10" ht="12.75" customHeight="1">
      <c r="B7" s="50" t="s">
        <v>43</v>
      </c>
      <c r="C7" s="51" t="s">
        <v>44</v>
      </c>
      <c r="D7" s="51">
        <v>0.07</v>
      </c>
      <c r="E7" s="51" t="s">
        <v>45</v>
      </c>
      <c r="F7" s="51"/>
      <c r="J7">
        <v>1</v>
      </c>
    </row>
    <row r="8" spans="2:10" ht="12.75" customHeight="1">
      <c r="B8" s="50" t="s">
        <v>46</v>
      </c>
      <c r="C8" s="51" t="s">
        <v>47</v>
      </c>
      <c r="D8" s="51">
        <v>4.76</v>
      </c>
      <c r="E8" s="51" t="s">
        <v>45</v>
      </c>
      <c r="F8" s="51"/>
      <c r="J8">
        <v>1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conditionalFormatting sqref="D4 B4 B5:D8">
    <cfRule type="cellIs" priority="1" dxfId="0" operator="equal" stopIfTrue="1">
      <formula>0</formula>
    </cfRule>
  </conditionalFormatting>
  <hyperlinks>
    <hyperlink ref="C2" location="'Unité Fonctionnelle'!E1" display="'Unité Fonctionnelle'!E1"/>
    <hyperlink ref="D2" location="'Phase de Transports'!E1" display="'Phase de Transports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7"/>
      <c r="C1" s="38" t="s">
        <v>48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6" t="s">
        <v>1</v>
      </c>
      <c r="D2" s="6" t="s">
        <v>2</v>
      </c>
    </row>
    <row r="3" s="39" customFormat="1" ht="15" customHeight="1" thickBot="1">
      <c r="C3" s="41" t="s">
        <v>49</v>
      </c>
    </row>
    <row r="4" spans="2:11" s="39" customFormat="1" ht="15" customHeight="1" thickBot="1">
      <c r="B4" s="42" t="s">
        <v>30</v>
      </c>
      <c r="C4" s="43" t="s">
        <v>31</v>
      </c>
      <c r="D4" s="43" t="s">
        <v>32</v>
      </c>
      <c r="E4" s="43" t="s">
        <v>33</v>
      </c>
      <c r="F4" s="52" t="s">
        <v>34</v>
      </c>
      <c r="J4" s="47" t="s">
        <v>35</v>
      </c>
      <c r="K4" s="39" t="s">
        <v>50</v>
      </c>
    </row>
    <row r="5" spans="2:10" ht="12.75" customHeight="1">
      <c r="B5" s="48" t="s">
        <v>37</v>
      </c>
      <c r="C5" s="49" t="s">
        <v>51</v>
      </c>
      <c r="D5" s="49">
        <v>26.874</v>
      </c>
      <c r="E5" s="49" t="s">
        <v>52</v>
      </c>
      <c r="F5" s="49" t="s">
        <v>53</v>
      </c>
      <c r="J5">
        <v>1</v>
      </c>
    </row>
    <row r="6" spans="2:10" ht="12.75" customHeight="1">
      <c r="B6" s="50" t="s">
        <v>37</v>
      </c>
      <c r="C6" s="51" t="s">
        <v>54</v>
      </c>
      <c r="D6" s="51">
        <v>0.568</v>
      </c>
      <c r="E6" s="51" t="s">
        <v>52</v>
      </c>
      <c r="F6" s="51" t="s">
        <v>55</v>
      </c>
      <c r="J6">
        <v>1</v>
      </c>
    </row>
    <row r="7" spans="2:10" ht="12.75" customHeight="1">
      <c r="B7" s="50" t="s">
        <v>37</v>
      </c>
      <c r="C7" s="51" t="s">
        <v>56</v>
      </c>
      <c r="D7" s="51">
        <v>1.192</v>
      </c>
      <c r="E7" s="51" t="s">
        <v>52</v>
      </c>
      <c r="F7" s="51" t="s">
        <v>57</v>
      </c>
      <c r="J7">
        <v>1</v>
      </c>
    </row>
    <row r="8" spans="2:10" ht="12.75" customHeight="1">
      <c r="B8" s="50" t="s">
        <v>37</v>
      </c>
      <c r="C8" s="51" t="s">
        <v>58</v>
      </c>
      <c r="D8" s="51">
        <v>0.148</v>
      </c>
      <c r="E8" s="51" t="s">
        <v>52</v>
      </c>
      <c r="F8" s="51" t="s">
        <v>59</v>
      </c>
      <c r="J8">
        <v>1</v>
      </c>
    </row>
    <row r="9" spans="2:10" ht="12.75" customHeight="1">
      <c r="B9" s="50" t="s">
        <v>40</v>
      </c>
      <c r="C9" s="51" t="s">
        <v>51</v>
      </c>
      <c r="D9" s="51">
        <v>108.16785</v>
      </c>
      <c r="E9" s="51" t="s">
        <v>52</v>
      </c>
      <c r="F9" s="51" t="s">
        <v>60</v>
      </c>
      <c r="J9">
        <v>1</v>
      </c>
    </row>
    <row r="10" spans="2:10" ht="12.75" customHeight="1">
      <c r="B10" s="50" t="s">
        <v>40</v>
      </c>
      <c r="C10" s="51" t="s">
        <v>54</v>
      </c>
      <c r="D10" s="51">
        <v>2.2862</v>
      </c>
      <c r="E10" s="51" t="s">
        <v>52</v>
      </c>
      <c r="F10" s="51" t="s">
        <v>61</v>
      </c>
      <c r="J10">
        <v>1</v>
      </c>
    </row>
    <row r="11" spans="2:10" ht="12.75" customHeight="1">
      <c r="B11" s="50" t="s">
        <v>40</v>
      </c>
      <c r="C11" s="51" t="s">
        <v>56</v>
      </c>
      <c r="D11" s="51">
        <v>4.7978</v>
      </c>
      <c r="E11" s="51" t="s">
        <v>52</v>
      </c>
      <c r="F11" s="51" t="s">
        <v>62</v>
      </c>
      <c r="J11">
        <v>1</v>
      </c>
    </row>
    <row r="12" spans="2:10" ht="12.75" customHeight="1">
      <c r="B12" s="50" t="s">
        <v>40</v>
      </c>
      <c r="C12" s="51" t="s">
        <v>58</v>
      </c>
      <c r="D12" s="51">
        <v>0.5957</v>
      </c>
      <c r="E12" s="51" t="s">
        <v>52</v>
      </c>
      <c r="F12" s="51" t="s">
        <v>63</v>
      </c>
      <c r="J12">
        <v>1</v>
      </c>
    </row>
    <row r="13" spans="2:10" ht="12.75" customHeight="1">
      <c r="B13" s="50" t="s">
        <v>43</v>
      </c>
      <c r="C13" s="51" t="s">
        <v>51</v>
      </c>
      <c r="D13" s="51">
        <v>0.94059</v>
      </c>
      <c r="E13" s="51" t="s">
        <v>52</v>
      </c>
      <c r="F13" s="51" t="s">
        <v>64</v>
      </c>
      <c r="J13">
        <v>1</v>
      </c>
    </row>
    <row r="14" spans="2:10" ht="12.75" customHeight="1">
      <c r="B14" s="50" t="s">
        <v>43</v>
      </c>
      <c r="C14" s="51" t="s">
        <v>54</v>
      </c>
      <c r="D14" s="51">
        <v>0.01988</v>
      </c>
      <c r="E14" s="51" t="s">
        <v>52</v>
      </c>
      <c r="F14" s="51" t="s">
        <v>65</v>
      </c>
      <c r="J14">
        <v>1</v>
      </c>
    </row>
    <row r="15" spans="2:10" ht="12.75" customHeight="1">
      <c r="B15" s="50" t="s">
        <v>43</v>
      </c>
      <c r="C15" s="51" t="s">
        <v>56</v>
      </c>
      <c r="D15" s="51">
        <v>0.04172</v>
      </c>
      <c r="E15" s="51" t="s">
        <v>52</v>
      </c>
      <c r="F15" s="51" t="s">
        <v>66</v>
      </c>
      <c r="J15">
        <v>1</v>
      </c>
    </row>
    <row r="16" spans="2:10" ht="12.75" customHeight="1">
      <c r="B16" s="50" t="s">
        <v>43</v>
      </c>
      <c r="C16" s="51" t="s">
        <v>58</v>
      </c>
      <c r="D16" s="51">
        <v>0.00518</v>
      </c>
      <c r="E16" s="51" t="s">
        <v>52</v>
      </c>
      <c r="F16" s="51" t="s">
        <v>67</v>
      </c>
      <c r="J16">
        <v>1</v>
      </c>
    </row>
    <row r="17" spans="2:10" ht="12.75" customHeight="1">
      <c r="B17" s="50" t="s">
        <v>46</v>
      </c>
      <c r="C17" s="51" t="s">
        <v>51</v>
      </c>
      <c r="D17" s="51">
        <v>63.96012</v>
      </c>
      <c r="E17" s="51" t="s">
        <v>52</v>
      </c>
      <c r="F17" s="51" t="s">
        <v>68</v>
      </c>
      <c r="J17">
        <v>1</v>
      </c>
    </row>
    <row r="18" spans="2:10" ht="12.75" customHeight="1">
      <c r="B18" s="50" t="s">
        <v>46</v>
      </c>
      <c r="C18" s="51" t="s">
        <v>54</v>
      </c>
      <c r="D18" s="51">
        <v>1.35184</v>
      </c>
      <c r="E18" s="51" t="s">
        <v>52</v>
      </c>
      <c r="F18" s="51" t="s">
        <v>69</v>
      </c>
      <c r="J18">
        <v>1</v>
      </c>
    </row>
    <row r="19" spans="2:10" ht="12.75" customHeight="1">
      <c r="B19" s="50" t="s">
        <v>46</v>
      </c>
      <c r="C19" s="51" t="s">
        <v>56</v>
      </c>
      <c r="D19" s="51">
        <v>2.83696</v>
      </c>
      <c r="E19" s="51" t="s">
        <v>52</v>
      </c>
      <c r="F19" s="51" t="s">
        <v>70</v>
      </c>
      <c r="J19">
        <v>1</v>
      </c>
    </row>
    <row r="20" spans="2:10" ht="12.75" customHeight="1">
      <c r="B20" s="50" t="s">
        <v>46</v>
      </c>
      <c r="C20" s="51" t="s">
        <v>58</v>
      </c>
      <c r="D20" s="51">
        <v>0.34928</v>
      </c>
      <c r="E20" s="51" t="s">
        <v>52</v>
      </c>
      <c r="F20" s="51" t="s">
        <v>71</v>
      </c>
      <c r="J20">
        <v>1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conditionalFormatting sqref="D4 B4 B5:D20">
    <cfRule type="cellIs" priority="1" dxfId="0" operator="equal" stopIfTrue="1">
      <formula>0</formula>
    </cfRule>
  </conditionalFormatting>
  <hyperlinks>
    <hyperlink ref="C2" location="'Phase de Production'!E1" display="'Phase de Production'!E1"/>
    <hyperlink ref="D2" location="'Phase Utilisation'!E1" display="'Phase Utilisation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8"/>
      <c r="C1" s="38" t="s">
        <v>72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6" t="s">
        <v>1</v>
      </c>
      <c r="D2" s="6" t="s">
        <v>2</v>
      </c>
    </row>
    <row r="3" spans="2:3" s="39" customFormat="1" ht="15" customHeight="1" thickBot="1">
      <c r="B3" s="41"/>
      <c r="C3" s="41" t="s">
        <v>29</v>
      </c>
    </row>
    <row r="4" spans="2:11" s="39" customFormat="1" ht="15" customHeight="1" thickBot="1">
      <c r="B4" s="42" t="s">
        <v>30</v>
      </c>
      <c r="C4" s="43" t="s">
        <v>31</v>
      </c>
      <c r="D4" s="43" t="s">
        <v>32</v>
      </c>
      <c r="E4" s="43" t="s">
        <v>33</v>
      </c>
      <c r="F4" s="52" t="s">
        <v>34</v>
      </c>
      <c r="J4" s="47" t="s">
        <v>35</v>
      </c>
      <c r="K4" s="39" t="s">
        <v>50</v>
      </c>
    </row>
    <row r="5" spans="2:10" ht="12.75" customHeight="1">
      <c r="B5" s="48" t="s">
        <v>73</v>
      </c>
      <c r="C5" s="49" t="s">
        <v>74</v>
      </c>
      <c r="D5" s="49">
        <v>39</v>
      </c>
      <c r="E5" s="49" t="s">
        <v>75</v>
      </c>
      <c r="F5" s="49"/>
      <c r="J5">
        <v>1</v>
      </c>
    </row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conditionalFormatting sqref="D4 B4 B5:D5">
    <cfRule type="cellIs" priority="1" dxfId="0" operator="equal" stopIfTrue="1">
      <formula>0</formula>
    </cfRule>
  </conditionalFormatting>
  <hyperlinks>
    <hyperlink ref="C2" location="'Phase de Transports'!E1" display="'Phase de Transports'!E1"/>
    <hyperlink ref="D2" location="'Fin de vie'!E1" display="'Fin de vie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RowColHeaders="0" workbookViewId="0" topLeftCell="A1">
      <selection activeCell="A1" sqref="A1"/>
    </sheetView>
  </sheetViews>
  <sheetFormatPr defaultColWidth="0" defaultRowHeight="12.75"/>
  <cols>
    <col min="1" max="1" width="18.00390625" style="0" customWidth="1"/>
    <col min="2" max="2" width="15.7109375" style="0" customWidth="1"/>
    <col min="3" max="3" width="20.7109375" style="0" customWidth="1"/>
    <col min="4" max="4" width="15.7109375" style="0" customWidth="1"/>
    <col min="5" max="8" width="14.421875" style="0" customWidth="1"/>
    <col min="9" max="9" width="10.8515625" style="0" hidden="1" customWidth="1"/>
  </cols>
  <sheetData>
    <row r="1" spans="1:10" s="39" customFormat="1" ht="15" customHeight="1">
      <c r="A1" s="37"/>
      <c r="B1" s="53"/>
      <c r="C1" s="53" t="s">
        <v>76</v>
      </c>
      <c r="D1" s="37"/>
      <c r="E1" s="37"/>
      <c r="F1" s="37"/>
      <c r="G1" s="37"/>
      <c r="H1" s="37"/>
      <c r="I1" s="37"/>
      <c r="J1" s="37"/>
    </row>
    <row r="2" spans="2:4" s="39" customFormat="1" ht="15" customHeight="1">
      <c r="B2"/>
      <c r="C2" s="6" t="s">
        <v>1</v>
      </c>
      <c r="D2" s="6" t="s">
        <v>2</v>
      </c>
    </row>
    <row r="3" spans="2:3" s="39" customFormat="1" ht="15" customHeight="1" thickBot="1">
      <c r="B3" s="54" t="s">
        <v>77</v>
      </c>
      <c r="C3" s="55" t="s">
        <v>78</v>
      </c>
    </row>
    <row r="4" spans="1:11" s="60" customFormat="1" ht="15" customHeight="1">
      <c r="A4" s="56" t="s">
        <v>79</v>
      </c>
      <c r="B4" s="57" t="s">
        <v>30</v>
      </c>
      <c r="C4" s="57" t="s">
        <v>80</v>
      </c>
      <c r="D4" s="58" t="s">
        <v>81</v>
      </c>
      <c r="E4" s="58" t="s">
        <v>82</v>
      </c>
      <c r="F4" s="58" t="s">
        <v>83</v>
      </c>
      <c r="G4" s="58" t="s">
        <v>84</v>
      </c>
      <c r="H4" s="57" t="s">
        <v>85</v>
      </c>
      <c r="I4" s="57" t="s">
        <v>32</v>
      </c>
      <c r="J4" s="59" t="s">
        <v>35</v>
      </c>
      <c r="K4" s="60" t="s">
        <v>50</v>
      </c>
    </row>
    <row r="5" spans="1:10" ht="12.75" customHeight="1">
      <c r="A5" s="51" t="s">
        <v>28</v>
      </c>
      <c r="B5" s="51" t="s">
        <v>37</v>
      </c>
      <c r="C5" s="51" t="s">
        <v>38</v>
      </c>
      <c r="D5" s="61">
        <v>0</v>
      </c>
      <c r="E5" s="61">
        <v>0.5</v>
      </c>
      <c r="F5" s="61">
        <v>0.5</v>
      </c>
      <c r="G5" s="61">
        <v>0</v>
      </c>
      <c r="H5" s="61">
        <f>D5+E5+F5+G5</f>
        <v>1</v>
      </c>
      <c r="I5" s="51">
        <f>'[1]Phase de Production'!$H$5</f>
        <v>2</v>
      </c>
      <c r="J5" s="51">
        <v>1</v>
      </c>
    </row>
    <row r="6" spans="1:10" ht="12.75" customHeight="1">
      <c r="A6" s="51" t="s">
        <v>28</v>
      </c>
      <c r="B6" s="51" t="s">
        <v>86</v>
      </c>
      <c r="C6" s="51" t="s">
        <v>87</v>
      </c>
      <c r="D6" s="61">
        <v>0</v>
      </c>
      <c r="E6" s="61">
        <v>0.5</v>
      </c>
      <c r="F6" s="61">
        <v>0.5</v>
      </c>
      <c r="G6" s="61">
        <v>0</v>
      </c>
      <c r="H6" s="61">
        <f>D6+E6+F6+G6</f>
        <v>1</v>
      </c>
      <c r="I6" s="51" t="e">
        <f>'[1]Phase de Production'!#REF!</f>
        <v>#REF!</v>
      </c>
      <c r="J6" s="51">
        <v>1</v>
      </c>
    </row>
    <row r="7" spans="1:10" ht="12.75" customHeight="1">
      <c r="A7" s="51" t="s">
        <v>28</v>
      </c>
      <c r="B7" s="51" t="s">
        <v>88</v>
      </c>
      <c r="C7" s="51" t="s">
        <v>41</v>
      </c>
      <c r="D7" s="61">
        <v>0</v>
      </c>
      <c r="E7" s="61">
        <v>0.5</v>
      </c>
      <c r="F7" s="61">
        <v>0.5</v>
      </c>
      <c r="G7" s="61">
        <v>0</v>
      </c>
      <c r="H7" s="61">
        <f>D7+E7+F7+G7</f>
        <v>1</v>
      </c>
      <c r="I7" s="51">
        <f>'[1]Phase de Production'!$H$6</f>
        <v>123.85</v>
      </c>
      <c r="J7" s="51">
        <v>1</v>
      </c>
    </row>
    <row r="8" spans="1:10" ht="12.75" customHeight="1">
      <c r="A8" s="51" t="s">
        <v>28</v>
      </c>
      <c r="B8" s="51" t="s">
        <v>40</v>
      </c>
      <c r="C8" s="51" t="s">
        <v>41</v>
      </c>
      <c r="D8" s="61">
        <v>0</v>
      </c>
      <c r="E8" s="61">
        <v>0.5</v>
      </c>
      <c r="F8" s="61">
        <v>0.5</v>
      </c>
      <c r="G8" s="61">
        <v>0</v>
      </c>
      <c r="H8" s="61">
        <f>D8+E8+F8+G8</f>
        <v>1</v>
      </c>
      <c r="I8" s="51">
        <f>'[1]Phase de Production'!$H$7</f>
        <v>0.07</v>
      </c>
      <c r="J8" s="51">
        <v>1</v>
      </c>
    </row>
    <row r="9" spans="1:10" ht="12.75" customHeight="1">
      <c r="A9" s="51" t="s">
        <v>28</v>
      </c>
      <c r="B9" s="51" t="s">
        <v>43</v>
      </c>
      <c r="C9" s="51" t="s">
        <v>44</v>
      </c>
      <c r="D9" s="61">
        <v>0</v>
      </c>
      <c r="E9" s="61">
        <v>0.5</v>
      </c>
      <c r="F9" s="61">
        <v>0.5</v>
      </c>
      <c r="G9" s="61">
        <v>0</v>
      </c>
      <c r="H9" s="61">
        <f>D9+E9+F9+G9</f>
        <v>1</v>
      </c>
      <c r="I9" s="51">
        <f>'[1]Phase de Production'!$H$8</f>
        <v>4.76</v>
      </c>
      <c r="J9" s="51">
        <v>1</v>
      </c>
    </row>
    <row r="10" spans="1:7" ht="12.75" customHeight="1">
      <c r="A10" s="51" t="s">
        <v>28</v>
      </c>
      <c r="B10" s="51" t="s">
        <v>46</v>
      </c>
      <c r="C10" s="51" t="s">
        <v>47</v>
      </c>
      <c r="D10" s="61">
        <v>0.2</v>
      </c>
      <c r="E10" s="61">
        <v>0.4</v>
      </c>
      <c r="F10" s="61">
        <v>0.4</v>
      </c>
      <c r="G10" s="61">
        <v>0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conditionalFormatting sqref="H5:H9">
    <cfRule type="cellIs" priority="1" dxfId="1" operator="notEqual" stopIfTrue="1">
      <formula>1</formula>
    </cfRule>
  </conditionalFormatting>
  <hyperlinks>
    <hyperlink ref="D2" location="Résultats!E1" display="Résultats!E1"/>
    <hyperlink ref="C2" location="'Phase Utilisation'!E1" display="'Phase Utilisation'!E1"/>
  </hyperlink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showGridLines="0" showRowColHeaders="0" workbookViewId="0" topLeftCell="E1">
      <selection activeCell="A1" sqref="A1"/>
    </sheetView>
  </sheetViews>
  <sheetFormatPr defaultColWidth="11.421875" defaultRowHeight="12.75"/>
  <cols>
    <col min="1" max="1" width="47.8515625" style="0" bestFit="1" customWidth="1"/>
    <col min="2" max="31" width="25.7109375" style="0" customWidth="1"/>
  </cols>
  <sheetData>
    <row r="1" spans="1:7" ht="15" customHeight="1">
      <c r="A1" s="2"/>
      <c r="B1" s="3"/>
      <c r="C1" s="3" t="s">
        <v>89</v>
      </c>
      <c r="D1" s="2"/>
      <c r="E1" s="2"/>
      <c r="F1" s="2"/>
      <c r="G1" s="2"/>
    </row>
    <row r="2" ht="15" customHeight="1"/>
    <row r="3" ht="15" customHeight="1"/>
    <row r="4" ht="15" customHeight="1">
      <c r="A4" s="7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hyperlinks>
    <hyperlink ref="A35" r:id="rId1" display="SOMMAIRE"/>
  </hyperlinks>
  <printOptions/>
  <pageMargins left="0.75" right="0.75" top="1" bottom="1" header="0.4921259845" footer="0.4921259845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showGridLines="0" showRowColHeaders="0" workbookViewId="0" topLeftCell="E1">
      <selection activeCell="A1" sqref="A1"/>
    </sheetView>
  </sheetViews>
  <sheetFormatPr defaultColWidth="11.421875" defaultRowHeight="12.75"/>
  <cols>
    <col min="1" max="1" width="47.8515625" style="0" bestFit="1" customWidth="1"/>
    <col min="2" max="31" width="25.7109375" style="0" customWidth="1"/>
  </cols>
  <sheetData>
    <row r="1" spans="1:7" ht="15" customHeight="1">
      <c r="A1" s="2"/>
      <c r="B1" s="3"/>
      <c r="C1" s="3" t="s">
        <v>90</v>
      </c>
      <c r="D1" s="2"/>
      <c r="E1" s="2"/>
      <c r="F1" s="2"/>
      <c r="G1" s="2"/>
    </row>
    <row r="2" ht="15" customHeight="1"/>
    <row r="3" ht="15" customHeight="1"/>
    <row r="4" ht="15" customHeight="1">
      <c r="A4" s="7"/>
    </row>
    <row r="5" ht="12.75" customHeight="1"/>
    <row r="6" ht="12.75" customHeight="1"/>
    <row r="7" ht="12.75" customHeight="1"/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</dc:creator>
  <cp:keywords/>
  <dc:description/>
  <cp:lastModifiedBy>christophe</cp:lastModifiedBy>
  <dcterms:created xsi:type="dcterms:W3CDTF">2011-01-05T15:31:56Z</dcterms:created>
  <dcterms:modified xsi:type="dcterms:W3CDTF">2011-01-05T15:32:01Z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