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515" activeTab="0"/>
  </bookViews>
  <sheets>
    <sheet name="Notes Concepteur" sheetId="1" r:id="rId1"/>
    <sheet name="Unité Fonctionnelle" sheetId="2" r:id="rId2"/>
    <sheet name="Phase de Production" sheetId="3" r:id="rId3"/>
    <sheet name="Phase de Transports" sheetId="4" r:id="rId4"/>
    <sheet name="Phase Utilisation" sheetId="5" r:id="rId5"/>
    <sheet name="Fin de vie" sheetId="6" r:id="rId6"/>
    <sheet name="Résultats" sheetId="7" r:id="rId7"/>
    <sheet name="Résultats Normés" sheetId="8" r:id="rId8"/>
  </sheets>
  <externalReferences>
    <externalReference r:id="rId11"/>
  </externalReferences>
  <definedNames/>
  <calcPr calcMode="manual" fullCalcOnLoad="1"/>
</workbook>
</file>

<file path=xl/comments2.xml><?xml version="1.0" encoding="utf-8"?>
<comments xmlns="http://schemas.openxmlformats.org/spreadsheetml/2006/main">
  <authors>
    <author>Chachagne</author>
  </authors>
  <commentList>
    <comment ref="B5" authorId="0">
      <text>
        <r>
          <rPr>
            <b/>
            <sz val="8"/>
            <rFont val="Tahoma"/>
            <family val="0"/>
          </rPr>
          <t xml:space="preserve">Il est impératif de renseigner ces deux champs, le premier est indispensable pour lancer les calculs. Le second bien utile pour rappeler à quoi correspond le CUF.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
Source : Ecoinvent 2.0_sulphuric acid, liquid, at plant</t>
        </r>
      </text>
    </comment>
    <comment ref="C6" authorId="0">
      <text>
        <r>
          <rPr>
            <sz val="9"/>
            <rFont val="Tahoma"/>
            <family val="0"/>
          </rPr>
          <t>Info. : 
Source : Ecoinvent 2.0_acrylonitrile-butadiene-styrene copolymer, ABS, at plant</t>
        </r>
      </text>
    </comment>
    <comment ref="C7" authorId="0">
      <text>
        <r>
          <rPr>
            <sz val="9"/>
            <rFont val="Tahoma"/>
            <family val="0"/>
          </rPr>
          <t>Info. : 
Source : Ecoinvent 2.0_injection moulding</t>
        </r>
      </text>
    </comment>
    <comment ref="C8" authorId="0">
      <text>
        <r>
          <rPr>
            <sz val="9"/>
            <rFont val="Tahoma"/>
            <family val="0"/>
          </rPr>
          <t>Info. : mix avec 75% de recyclé
Source : Ecoinvent 2.0_lead, at regional storage</t>
        </r>
      </text>
    </comment>
    <comment ref="C9" authorId="0">
      <text>
        <r>
          <rPr>
            <sz val="9"/>
            <rFont val="Tahoma"/>
            <family val="0"/>
          </rPr>
          <t>Info. : 
Source : Ecoinvent 2.0_casting, bronze</t>
        </r>
      </text>
    </comment>
    <comment ref="C10" authorId="0">
      <text>
        <r>
          <rPr>
            <sz val="9"/>
            <rFont val="Tahoma"/>
            <family val="0"/>
          </rPr>
          <t>Info. : 65 g/m
Source : Ecoinvent 2.0_cable, three-conductor cable, at plant</t>
        </r>
      </text>
    </comment>
    <comment ref="C11" authorId="0">
      <text>
        <r>
          <rPr>
            <sz val="9"/>
            <rFont val="Tahoma"/>
            <family val="0"/>
          </rPr>
          <t>Info. : 
Source : Ecoinvent 2.0_solid bleached board, SBB, at plant</t>
        </r>
      </text>
    </comment>
  </commentList>
</comments>
</file>

<file path=xl/comments4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exprimer en passager x km (moyenne européenne 1,6 passager par véhicule)
Source : Ecoinvent 2.0_transport, passenger car RER</t>
        </r>
      </text>
    </comment>
    <comment ref="C6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7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8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9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10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1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2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13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14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5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6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17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</commentList>
</comments>
</file>

<file path=xl/sharedStrings.xml><?xml version="1.0" encoding="utf-8"?>
<sst xmlns="http://schemas.openxmlformats.org/spreadsheetml/2006/main" count="330" uniqueCount="169">
  <si>
    <t>Calcul du coefficient d'unité fonctionnelle</t>
  </si>
  <si>
    <t>Précédent</t>
  </si>
  <si>
    <t>Suivant</t>
  </si>
  <si>
    <t>Coefficient d'Unité Fonctionnelle (CUF)</t>
  </si>
  <si>
    <t>Entrez, dans l'encadré, le coefficient d'unité fonctionnelle que vous avez déterminé :……..……………………….…………….……………..</t>
  </si>
  <si>
    <t>……………..</t>
  </si>
  <si>
    <t>Entrez une brève description du système modélisé :</t>
  </si>
  <si>
    <t>Durée de fonctionnement 20 ans, avec en moyenne 10 ouvertures-fermetures par jour, Ouvre portail avec les panneaux photovoltaiques</t>
  </si>
  <si>
    <t>L'unité fonctionnelle peut s'exprimer sous la forme :</t>
  </si>
  <si>
    <t>- d'une durée de vie,</t>
  </si>
  <si>
    <t>- d'un nombre de cycle de fonctionnement,</t>
  </si>
  <si>
    <t>- d'une quantité (consommée, de production…).</t>
  </si>
  <si>
    <t>- Exemple 1 : cas d'une machine à café</t>
  </si>
  <si>
    <t>A\ Unité fonctionnelle : Préparer le café du petit-déjeuner pour une famille de 4 personnes durant 5 ans.</t>
  </si>
  <si>
    <t>On prend comme hypothèse que cela correspond à 300 préparations par an soit 1500 pour la période retenue.</t>
  </si>
  <si>
    <t>Si la machine étudiée est prévue pour 1200 cycles de préparation de café,</t>
  </si>
  <si>
    <t>alors le CUF équivaut à : 1500 / 1200 = 1,25</t>
  </si>
  <si>
    <t>B\ Unité fonctionnelle évaluée pour une durée de 1 an.</t>
  </si>
  <si>
    <t>Si la machine est prévue pour durer 5 ans,</t>
  </si>
  <si>
    <t>Ici le CUF équivaut à : 1 / 5 = 0,2</t>
  </si>
  <si>
    <t>- Exemple 2 : comparaison entre différent conditionnement d'eau minérale</t>
  </si>
  <si>
    <t>Etude de la consommation d'eau minérale d'une personne sur un an, environ 150 litres.</t>
  </si>
  <si>
    <t xml:space="preserve"> 3 cas étudiés :</t>
  </si>
  <si>
    <t>CUF</t>
  </si>
  <si>
    <t xml:space="preserve"> Bouteille de verre de 1L</t>
  </si>
  <si>
    <t xml:space="preserve"> Bouteille de plastique (PET) de 50 cL</t>
  </si>
  <si>
    <t xml:space="preserve"> Cannette en Alu de 33 cL</t>
  </si>
  <si>
    <t>Voir exemples du manuel utilisateur</t>
  </si>
  <si>
    <t>Phase de Production</t>
  </si>
  <si>
    <t xml:space="preserve">Tableau des éléments (Composants…) du produit </t>
  </si>
  <si>
    <t>Sous-ensemble</t>
  </si>
  <si>
    <t>Nom</t>
  </si>
  <si>
    <t>Quantité</t>
  </si>
  <si>
    <t>Unité</t>
  </si>
  <si>
    <t>Commentaires utilisateur</t>
  </si>
  <si>
    <t>Contrôle</t>
  </si>
  <si>
    <t>Permet de s'assurer que chaque colonne obligatoire est remplie.</t>
  </si>
  <si>
    <t>8 batteries (acide)</t>
  </si>
  <si>
    <t>H2SO4</t>
  </si>
  <si>
    <t>kg</t>
  </si>
  <si>
    <t>8 batteries (plastique)</t>
  </si>
  <si>
    <t>ABS</t>
  </si>
  <si>
    <t>Injection</t>
  </si>
  <si>
    <t>8 batteries (plomb)</t>
  </si>
  <si>
    <t>Plomb courant</t>
  </si>
  <si>
    <t>Moulage bronze</t>
  </si>
  <si>
    <t>cable pour les panneaux</t>
  </si>
  <si>
    <t>Cable trois conducteurs</t>
  </si>
  <si>
    <t>m</t>
  </si>
  <si>
    <t>carton pour les batteries de rechange (6)</t>
  </si>
  <si>
    <t>Carton rigide blanchi</t>
  </si>
  <si>
    <t>Phase de Transports</t>
  </si>
  <si>
    <t xml:space="preserve">Tableau des transports liés au produit </t>
  </si>
  <si>
    <t>permet de s'assurer que chaque colonne obligatoire est remplie,</t>
  </si>
  <si>
    <t>2 batteries (plomb)</t>
  </si>
  <si>
    <t>Voiture (flotte moyenne européenne)</t>
  </si>
  <si>
    <t>pkm</t>
  </si>
  <si>
    <t>6 cartons pour les batteries de rechange</t>
  </si>
  <si>
    <t>Transport transocéanique</t>
  </si>
  <si>
    <t>t.km</t>
  </si>
  <si>
    <t>Distance : 13437km Masse transportée : 0,3kg</t>
  </si>
  <si>
    <t xml:space="preserve">Gros camion (&gt;32 T) Euro4 </t>
  </si>
  <si>
    <t>Distance : 284km Masse transportée : 0,3kg</t>
  </si>
  <si>
    <t xml:space="preserve">Camion moyen ( 16 à 32T) Euro4 </t>
  </si>
  <si>
    <t>Distance : 596km Masse transportée : 0,3kg</t>
  </si>
  <si>
    <t>Petit camion 3,5 à 16 T (moyenne européenne)</t>
  </si>
  <si>
    <t>Distance : 74km Masse transportée : 0,3kg</t>
  </si>
  <si>
    <t>Distance : 13437km Masse transportée : 26,4kg</t>
  </si>
  <si>
    <t>Distance : 284km Masse transportée : 26,4kg</t>
  </si>
  <si>
    <t>Distance : 596km Masse transportée : 26,4kg</t>
  </si>
  <si>
    <t>Distance : 74km Masse transportée : 26,4kg</t>
  </si>
  <si>
    <t>Distance : 13437km Masse transportée : 0,64kg</t>
  </si>
  <si>
    <t>Distance : 284km Masse transportée : 0,64kg</t>
  </si>
  <si>
    <t>Distance : 596km Masse transportée : 0,64kg</t>
  </si>
  <si>
    <t>Distance : 74km Masse transportée : 0,64kg</t>
  </si>
  <si>
    <t>Phase d'Utilisation</t>
  </si>
  <si>
    <t>Fin de vie</t>
  </si>
  <si>
    <t>Nom du scénario :</t>
  </si>
  <si>
    <t>Déchets encombrants</t>
  </si>
  <si>
    <t>Phase de vie</t>
  </si>
  <si>
    <t>Matériaux</t>
  </si>
  <si>
    <t>% Recyclage</t>
  </si>
  <si>
    <t>% Incinération</t>
  </si>
  <si>
    <t>% Enfouissement</t>
  </si>
  <si>
    <t>% Compostage</t>
  </si>
  <si>
    <t>Validation</t>
  </si>
  <si>
    <t>Résultats</t>
  </si>
  <si>
    <t>Impacts par phase de vie</t>
  </si>
  <si>
    <t>Indicateurs</t>
  </si>
  <si>
    <t>Phase Utilisation</t>
  </si>
  <si>
    <t>Total</t>
  </si>
  <si>
    <t>Consommation énergie NR (MJ eq)</t>
  </si>
  <si>
    <t>Consommation ressources (kg Sb eq)</t>
  </si>
  <si>
    <t>Effet de serre GWP 100 mod (kg CO2 eq)</t>
  </si>
  <si>
    <t>Acidification (kg SO2 eq)</t>
  </si>
  <si>
    <t>Eutrophisation (air eau sol) (kg PO4--- eq)</t>
  </si>
  <si>
    <t>Pollution photochimique (kg C2H4)</t>
  </si>
  <si>
    <t>Ecotoxicité aquatique (kg 1,4-DB eq)</t>
  </si>
  <si>
    <t>Toxicité humaine (kg 1,4-DB eq)</t>
  </si>
  <si>
    <t>Impacts par Sous-ensemble - Phase de Production</t>
  </si>
  <si>
    <t>H2SO4
(8 batteries (acide))</t>
  </si>
  <si>
    <t>ABS
(8 batteries (plastique))</t>
  </si>
  <si>
    <t>Injection
(8 batteries (plastique))</t>
  </si>
  <si>
    <t>Plomb courant
(8 batteries (plomb))</t>
  </si>
  <si>
    <t>Moulage bronze
(8 batteries (plomb))</t>
  </si>
  <si>
    <t>Cable trois conducteurs
(cable pour les panneaux)</t>
  </si>
  <si>
    <t>Carton rigide blanchi
(carton pour les batteries de rechange (6))</t>
  </si>
  <si>
    <t>Impacts par Sous-ensemble - Phase de Transports</t>
  </si>
  <si>
    <t>Voiture (flotte moyenne européenne)
(2 batteries (plomb))</t>
  </si>
  <si>
    <t>Transport transocéanique
(6 cartons pour les batteries de rechange)</t>
  </si>
  <si>
    <t>Gros camion (&gt;32 T) Euro4 
(6 cartons pour les batteries de rechange)</t>
  </si>
  <si>
    <t>Camion moyen ( 16 à 32T) Euro4 
(6 cartons pour les batteries de rechange)</t>
  </si>
  <si>
    <t>Petit camion 3,5 à 16 T (moyenne européenne)
(6 cartons pour les batteries de rechange)</t>
  </si>
  <si>
    <t>Transport transocéanique
(8 batteries (plastique))</t>
  </si>
  <si>
    <t>Gros camion (&gt;32 T) Euro4 
(8 batteries (plastique))</t>
  </si>
  <si>
    <t>Camion moyen ( 16 à 32T) Euro4 
(8 batteries (plastique))</t>
  </si>
  <si>
    <t>Petit camion 3,5 à 16 T (moyenne européenne)
(8 batteries (plastique))</t>
  </si>
  <si>
    <t>Transport transocéanique
(cable pour les panneaux)</t>
  </si>
  <si>
    <t>Gros camion (&gt;32 T) Euro4 
(cable pour les panneaux)</t>
  </si>
  <si>
    <t>Camion moyen ( 16 à 32T) Euro4 
(cable pour les panneaux)</t>
  </si>
  <si>
    <t>Petit camion 3,5 à 16 T (moyenne européenne)
(cable pour les panneaux)</t>
  </si>
  <si>
    <t>Impacts par Sous-ensemble - Phase Utilisation</t>
  </si>
  <si>
    <t>Impacts par Sous-ensemble - Fin de vie</t>
  </si>
  <si>
    <t>ABS
(Phase de Production : 
8 batteries (plastique))</t>
  </si>
  <si>
    <t>Plomb courant
(Phase de Production : 
8 batteries (plomb))</t>
  </si>
  <si>
    <t>Cable trois conducteurs
(Phase de Production : 
cable pour les panneaux)</t>
  </si>
  <si>
    <t>Carton rigide blanchi
(Phase de Production : 
carton pour les batteries de rechange (6))</t>
  </si>
  <si>
    <t>Résultats Normés</t>
  </si>
  <si>
    <t>Consommation énergie NR</t>
  </si>
  <si>
    <t>Consommation ressources</t>
  </si>
  <si>
    <t>Effet de serre GWP 100 mod</t>
  </si>
  <si>
    <t>Acidification</t>
  </si>
  <si>
    <t>Eutrophisation (air eau sol)</t>
  </si>
  <si>
    <t>Pollution photochimique</t>
  </si>
  <si>
    <t>Ecotoxicité aquatique</t>
  </si>
  <si>
    <t>Toxicité humaine</t>
  </si>
  <si>
    <t>H2SO4 (8 batteries (acide))</t>
  </si>
  <si>
    <t>ABS (8 batteries (plastique))</t>
  </si>
  <si>
    <t>Injection (8 batteries (plastique))</t>
  </si>
  <si>
    <t>Plomb courant (8 batteries (plomb))</t>
  </si>
  <si>
    <t>Moulage bronze (8 batteries (plomb))</t>
  </si>
  <si>
    <t>Cable trois conducteurs (cable pour les panneaux)</t>
  </si>
  <si>
    <t>Carton rigide blanchi (carton pour les batteries de rechange (6))</t>
  </si>
  <si>
    <t>Voiture (flotte moyenne européenne) (2 batteries (plomb))</t>
  </si>
  <si>
    <t>Transport transocéanique (6 cartons pour les batteries de rechange)</t>
  </si>
  <si>
    <t>Gros camion (&gt;32 T) Euro4  (6 cartons pour les batteries de rechange)</t>
  </si>
  <si>
    <t>Camion moyen ( 16 à 32T) Euro4  (6 cartons pour les batteries de rechange)</t>
  </si>
  <si>
    <t>Petit camion 3,5 à 16 T (moyenne européenne) (6 cartons pour les batteries de rechange)</t>
  </si>
  <si>
    <t>Transport transocéanique (8 batteries (plastique))</t>
  </si>
  <si>
    <t>Gros camion (&gt;32 T) Euro4  (8 batteries (plastique))</t>
  </si>
  <si>
    <t>Camion moyen ( 16 à 32T) Euro4  (8 batteries (plastique))</t>
  </si>
  <si>
    <t>Petit camion 3,5 à 16 T (moyenne européenne) (8 batteries (plastique))</t>
  </si>
  <si>
    <t>Transport transocéanique (cable pour les panneaux)</t>
  </si>
  <si>
    <t>Gros camion (&gt;32 T) Euro4  (cable pour les panneaux)</t>
  </si>
  <si>
    <t>Camion moyen ( 16 à 32T) Euro4  (cable pour les panneaux)</t>
  </si>
  <si>
    <t>Petit camion 3,5 à 16 T (moyenne européenne) (cable pour les panneaux)</t>
  </si>
  <si>
    <t>ABS (Phase de Production :  8 batteries (plastique))</t>
  </si>
  <si>
    <t>Plomb courant (Phase de Production :  8 batteries (plomb))</t>
  </si>
  <si>
    <t>Cable trois conducteurs (Phase de Production :  cable pour les panneaux)</t>
  </si>
  <si>
    <t>Carton rigide blanchi (Phase de Production :  carton pour les batteries de rechange (6))</t>
  </si>
  <si>
    <t>Sauvegarde Bilan Produit 2008</t>
  </si>
  <si>
    <t>DataBilanProduit08</t>
  </si>
  <si>
    <t>Projet</t>
  </si>
  <si>
    <t>Cas</t>
  </si>
  <si>
    <t xml:space="preserve">Date </t>
  </si>
  <si>
    <t>Auteur</t>
  </si>
  <si>
    <t xml:space="preserve">Ouvre portail </t>
  </si>
  <si>
    <t>avec panneaux photovoltaiques</t>
  </si>
  <si>
    <t>SET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</si>
</sst>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5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u val="single"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15" applyFont="1" applyAlignment="1" applyProtection="1" quotePrefix="1">
      <alignment/>
      <protection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15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0" fillId="0" borderId="12" xfId="0" applyBorder="1" applyAlignment="1" quotePrefix="1">
      <alignment wrapText="1"/>
    </xf>
    <xf numFmtId="0" fontId="0" fillId="0" borderId="12" xfId="0" applyBorder="1" applyAlignment="1">
      <alignment wrapText="1"/>
    </xf>
    <xf numFmtId="0" fontId="6" fillId="0" borderId="22" xfId="0" applyFont="1" applyBorder="1" applyAlignment="1" applyProtection="1" quotePrefix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11" fillId="5" borderId="0" xfId="0" applyFont="1" applyFill="1" applyAlignment="1" applyProtection="1">
      <alignment/>
      <protection/>
    </xf>
    <xf numFmtId="0" fontId="5" fillId="5" borderId="0" xfId="0" applyFont="1" applyFill="1" applyAlignment="1">
      <alignment/>
    </xf>
    <xf numFmtId="0" fontId="6" fillId="0" borderId="23" xfId="0" applyFont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2" fillId="0" borderId="2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0" fontId="0" fillId="0" borderId="12" xfId="0" applyNumberFormat="1" applyBorder="1" applyAlignment="1">
      <alignment wrapText="1"/>
    </xf>
    <xf numFmtId="0" fontId="6" fillId="0" borderId="0" xfId="0" applyFont="1" applyAlignment="1">
      <alignment/>
    </xf>
    <xf numFmtId="11" fontId="5" fillId="0" borderId="10" xfId="0" applyNumberFormat="1" applyFont="1" applyBorder="1" applyAlignment="1">
      <alignment horizontal="center"/>
    </xf>
    <xf numFmtId="11" fontId="5" fillId="0" borderId="10" xfId="0" applyNumberFormat="1" applyFont="1" applyBorder="1" applyAlignment="1">
      <alignment horizontal="center" wrapText="1"/>
    </xf>
    <xf numFmtId="11" fontId="0" fillId="0" borderId="13" xfId="0" applyNumberFormat="1" applyBorder="1" applyAlignment="1">
      <alignment horizontal="center"/>
    </xf>
    <xf numFmtId="11" fontId="0" fillId="0" borderId="13" xfId="0" applyNumberFormat="1" applyBorder="1" applyAlignment="1">
      <alignment horizontal="center" wrapText="1"/>
    </xf>
    <xf numFmtId="11" fontId="0" fillId="0" borderId="16" xfId="0" applyNumberFormat="1" applyBorder="1" applyAlignment="1">
      <alignment horizontal="center"/>
    </xf>
    <xf numFmtId="11" fontId="0" fillId="0" borderId="16" xfId="0" applyNumberFormat="1" applyBorder="1" applyAlignment="1">
      <alignment horizontal="center" wrapText="1"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164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762000"/>
          <a:ext cx="0" cy="615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24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5848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0" y="7620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uve%202010%2012%2018\eco%20stage\Bilan_Produit_2008\Bilan_Produit_2008_Logic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e"/>
      <sheetName val="Crédits"/>
      <sheetName val="Pour commencer"/>
      <sheetName val="Méthodologie"/>
      <sheetName val="Normation"/>
      <sheetName val="Unité Fonctionnelle"/>
      <sheetName val="Phase de Production"/>
      <sheetName val="Phase de Transports"/>
      <sheetName val="Phase Utilisation"/>
      <sheetName val="Fin de vie"/>
      <sheetName val="Résultats"/>
      <sheetName val="Impacts par phase de vie"/>
      <sheetName val="Graphique_Phase de Production"/>
      <sheetName val="Graphique_Phase de Transports"/>
      <sheetName val="Graphique_Fin de vie"/>
      <sheetName val="Résultats Normés"/>
      <sheetName val="Comparaison"/>
      <sheetName val="Comparaison2"/>
    </sheetNames>
    <sheetDataSet>
      <sheetData sheetId="6">
        <row r="6">
          <cell r="H6">
            <v>2.9</v>
          </cell>
        </row>
        <row r="8">
          <cell r="H8">
            <v>17.16</v>
          </cell>
        </row>
        <row r="10">
          <cell r="H10">
            <v>9.85</v>
          </cell>
        </row>
        <row r="11">
          <cell r="H11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lan_Produit_2008_Manuel.doc#Tutori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nuel%20utilisateur%20du%20kit%20UCPE%202006.doc#Transport" TargetMode="Externa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tabSelected="1" workbookViewId="0" topLeftCell="A1">
      <selection activeCell="A5" sqref="A5:F5"/>
    </sheetView>
  </sheetViews>
  <sheetFormatPr defaultColWidth="11.421875" defaultRowHeight="12.75" zeroHeight="1"/>
  <cols>
    <col min="7" max="16384" width="0" style="0" hidden="1" customWidth="1"/>
  </cols>
  <sheetData>
    <row r="1" spans="1:6" ht="15.75">
      <c r="A1" s="68" t="s">
        <v>161</v>
      </c>
      <c r="B1" s="67" t="s">
        <v>160</v>
      </c>
      <c r="C1" s="67"/>
      <c r="D1" s="67"/>
      <c r="E1" s="67"/>
      <c r="F1" s="67"/>
    </row>
    <row r="2" spans="1:2" ht="12.75">
      <c r="A2" t="s">
        <v>162</v>
      </c>
      <c r="B2" s="70" t="s">
        <v>166</v>
      </c>
    </row>
    <row r="3" spans="1:2" ht="12.75">
      <c r="A3" t="s">
        <v>163</v>
      </c>
      <c r="B3" s="70" t="s">
        <v>167</v>
      </c>
    </row>
    <row r="4" spans="1:2" ht="12.75">
      <c r="A4" t="s">
        <v>164</v>
      </c>
      <c r="B4" s="72">
        <v>40575</v>
      </c>
    </row>
    <row r="5" spans="1:6" ht="12.75">
      <c r="A5" s="69" t="s">
        <v>165</v>
      </c>
      <c r="B5" s="71" t="s">
        <v>168</v>
      </c>
      <c r="C5" s="69"/>
      <c r="D5" s="69"/>
      <c r="E5" s="69"/>
      <c r="F5" s="69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E1">
      <selection activeCell="A1" sqref="A1"/>
    </sheetView>
  </sheetViews>
  <sheetFormatPr defaultColWidth="0" defaultRowHeight="0" customHeight="1" zeroHeight="1"/>
  <cols>
    <col min="1" max="1" width="3.28125" style="0" customWidth="1"/>
    <col min="2" max="8" width="11.421875" style="11" customWidth="1"/>
    <col min="9" max="9" width="3.28125" style="11" customWidth="1"/>
    <col min="10" max="16384" width="11.421875" style="11" hidden="1" customWidth="1"/>
  </cols>
  <sheetData>
    <row r="1" spans="1:9" ht="15" customHeight="1">
      <c r="A1" s="1"/>
      <c r="B1" s="2"/>
      <c r="C1" s="3" t="s">
        <v>0</v>
      </c>
      <c r="D1" s="4"/>
      <c r="E1" s="5"/>
      <c r="F1" s="5"/>
      <c r="G1" s="5"/>
      <c r="H1" s="5"/>
      <c r="I1" s="2"/>
    </row>
    <row r="2" spans="3:4" ht="15" customHeight="1">
      <c r="C2" s="6" t="s">
        <v>1</v>
      </c>
      <c r="D2" s="6" t="s">
        <v>2</v>
      </c>
    </row>
    <row r="3" ht="15" customHeight="1"/>
    <row r="4" spans="2:4" ht="15" customHeight="1">
      <c r="B4" s="7"/>
      <c r="C4" s="7"/>
      <c r="D4" s="7"/>
    </row>
    <row r="5" spans="1:9" ht="12.75" customHeight="1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12.75" customHeight="1" thickBot="1">
      <c r="A6" s="8"/>
      <c r="B6" s="12" t="s">
        <v>4</v>
      </c>
      <c r="C6" s="12"/>
      <c r="D6" s="12"/>
      <c r="E6" s="12"/>
      <c r="F6" s="12"/>
      <c r="G6" s="13"/>
      <c r="H6" s="13"/>
      <c r="I6" s="10"/>
    </row>
    <row r="7" spans="1:9" ht="12.75" customHeight="1" thickBot="1">
      <c r="A7" s="8"/>
      <c r="B7" s="12"/>
      <c r="C7" s="12"/>
      <c r="D7" s="12"/>
      <c r="E7" s="12"/>
      <c r="F7" s="12"/>
      <c r="G7" s="14" t="s">
        <v>5</v>
      </c>
      <c r="H7" s="15">
        <v>1</v>
      </c>
      <c r="I7" s="10"/>
    </row>
    <row r="8" spans="1:9" ht="12.75" customHeight="1" thickBot="1">
      <c r="A8" s="8"/>
      <c r="B8" s="13" t="s">
        <v>6</v>
      </c>
      <c r="C8" s="13"/>
      <c r="D8" s="13"/>
      <c r="E8" s="13"/>
      <c r="F8" s="13"/>
      <c r="G8" s="13"/>
      <c r="H8" s="13"/>
      <c r="I8" s="10"/>
    </row>
    <row r="9" spans="1:9" ht="12.75" customHeight="1">
      <c r="A9" s="8"/>
      <c r="B9" s="13"/>
      <c r="C9" s="16" t="s">
        <v>7</v>
      </c>
      <c r="D9" s="17"/>
      <c r="E9" s="17"/>
      <c r="F9" s="17"/>
      <c r="G9" s="17"/>
      <c r="H9" s="18"/>
      <c r="I9" s="10"/>
    </row>
    <row r="10" spans="1:9" ht="12.75" customHeight="1" thickBot="1">
      <c r="A10" s="8"/>
      <c r="B10" s="13"/>
      <c r="C10" s="19"/>
      <c r="D10" s="20"/>
      <c r="E10" s="20"/>
      <c r="F10" s="20"/>
      <c r="G10" s="20"/>
      <c r="H10" s="21"/>
      <c r="I10" s="10"/>
    </row>
    <row r="11" spans="1:9" ht="12.75" customHeight="1">
      <c r="A11" s="8"/>
      <c r="B11" s="10"/>
      <c r="C11" s="10"/>
      <c r="D11" s="10"/>
      <c r="E11" s="10"/>
      <c r="F11" s="10"/>
      <c r="G11" s="10"/>
      <c r="H11" s="10"/>
      <c r="I11" s="10"/>
    </row>
    <row r="12" spans="1:9" ht="12.75" customHeight="1">
      <c r="A12" s="8"/>
      <c r="B12" s="22" t="s">
        <v>8</v>
      </c>
      <c r="I12" s="10"/>
    </row>
    <row r="13" spans="1:9" ht="12.75" customHeight="1">
      <c r="A13" s="8"/>
      <c r="C13" s="23" t="s">
        <v>9</v>
      </c>
      <c r="I13" s="10"/>
    </row>
    <row r="14" spans="1:9" ht="12.75" customHeight="1">
      <c r="A14" s="8"/>
      <c r="C14" s="23" t="s">
        <v>10</v>
      </c>
      <c r="I14" s="10"/>
    </row>
    <row r="15" spans="1:9" ht="12.75" customHeight="1">
      <c r="A15" s="8"/>
      <c r="C15" s="23" t="s">
        <v>11</v>
      </c>
      <c r="I15" s="10"/>
    </row>
    <row r="16" spans="1:9" ht="12.75" customHeight="1">
      <c r="A16" s="8"/>
      <c r="I16" s="10"/>
    </row>
    <row r="17" spans="1:9" ht="12.75" customHeight="1">
      <c r="A17" s="8"/>
      <c r="B17" s="24" t="s">
        <v>12</v>
      </c>
      <c r="I17" s="10"/>
    </row>
    <row r="18" spans="1:9" ht="12.75" customHeight="1">
      <c r="A18" s="8"/>
      <c r="I18" s="10"/>
    </row>
    <row r="19" spans="1:9" ht="12.75" customHeight="1">
      <c r="A19" s="8"/>
      <c r="B19" s="25" t="s">
        <v>13</v>
      </c>
      <c r="C19" s="25"/>
      <c r="D19" s="25"/>
      <c r="E19" s="25"/>
      <c r="F19" s="25"/>
      <c r="G19" s="25"/>
      <c r="H19" s="25"/>
      <c r="I19" s="10"/>
    </row>
    <row r="20" spans="1:9" ht="12.75" customHeight="1">
      <c r="A20" s="8"/>
      <c r="B20" s="25"/>
      <c r="C20" s="25"/>
      <c r="D20" s="25"/>
      <c r="E20" s="25"/>
      <c r="F20" s="25"/>
      <c r="G20" s="25"/>
      <c r="H20" s="25"/>
      <c r="I20" s="10"/>
    </row>
    <row r="21" spans="1:9" ht="12.75" customHeight="1">
      <c r="A21" s="8"/>
      <c r="B21" s="25" t="s">
        <v>14</v>
      </c>
      <c r="C21" s="25"/>
      <c r="D21" s="25"/>
      <c r="E21" s="25"/>
      <c r="F21" s="25"/>
      <c r="G21" s="25"/>
      <c r="H21" s="25"/>
      <c r="I21" s="10"/>
    </row>
    <row r="22" spans="1:9" ht="12.75" customHeight="1">
      <c r="A22" s="8"/>
      <c r="B22" s="25"/>
      <c r="C22" s="25"/>
      <c r="D22" s="25"/>
      <c r="E22" s="25"/>
      <c r="F22" s="25"/>
      <c r="G22" s="25"/>
      <c r="H22" s="25"/>
      <c r="I22" s="10"/>
    </row>
    <row r="23" spans="1:9" ht="12.75" customHeight="1">
      <c r="A23" s="8"/>
      <c r="I23" s="10"/>
    </row>
    <row r="24" spans="1:9" ht="12.75" customHeight="1">
      <c r="A24" s="8"/>
      <c r="B24" s="11" t="s">
        <v>15</v>
      </c>
      <c r="I24" s="10"/>
    </row>
    <row r="25" spans="1:9" ht="12.75" customHeight="1">
      <c r="A25" s="8"/>
      <c r="C25" s="11" t="s">
        <v>16</v>
      </c>
      <c r="I25" s="10"/>
    </row>
    <row r="26" spans="1:9" ht="12.75" customHeight="1">
      <c r="A26" s="10"/>
      <c r="I26" s="10"/>
    </row>
    <row r="27" spans="1:9" ht="12.75" customHeight="1">
      <c r="A27" s="8"/>
      <c r="I27" s="10"/>
    </row>
    <row r="28" spans="1:9" ht="12.75" customHeight="1">
      <c r="A28" s="8"/>
      <c r="B28" s="11" t="s">
        <v>17</v>
      </c>
      <c r="I28" s="10"/>
    </row>
    <row r="29" spans="1:9" ht="12.75" customHeight="1">
      <c r="A29" s="8"/>
      <c r="B29" s="11" t="s">
        <v>18</v>
      </c>
      <c r="I29" s="10"/>
    </row>
    <row r="30" spans="1:9" ht="12.75" customHeight="1">
      <c r="A30" s="8"/>
      <c r="C30" s="11" t="s">
        <v>19</v>
      </c>
      <c r="I30" s="10"/>
    </row>
    <row r="31" spans="1:9" ht="12.75" customHeight="1">
      <c r="A31" s="8"/>
      <c r="I31" s="10"/>
    </row>
    <row r="32" spans="1:9" ht="12.75" customHeight="1">
      <c r="A32" s="8"/>
      <c r="B32" s="24" t="s">
        <v>20</v>
      </c>
      <c r="I32" s="10"/>
    </row>
    <row r="33" spans="1:9" ht="12.75" customHeight="1">
      <c r="A33" s="8"/>
      <c r="I33" s="10"/>
    </row>
    <row r="34" spans="1:9" ht="12.75" customHeight="1">
      <c r="A34" s="8"/>
      <c r="B34" s="11" t="s">
        <v>21</v>
      </c>
      <c r="I34" s="10"/>
    </row>
    <row r="35" spans="1:9" ht="12.75" customHeight="1">
      <c r="A35" s="8"/>
      <c r="B35" s="11" t="s">
        <v>22</v>
      </c>
      <c r="I35" s="10"/>
    </row>
    <row r="36" spans="1:9" ht="12.75" customHeight="1" thickBot="1">
      <c r="A36" s="8"/>
      <c r="I36" s="10"/>
    </row>
    <row r="37" spans="1:9" ht="12.75" customHeight="1" thickBot="1">
      <c r="A37" s="8"/>
      <c r="F37" s="26" t="s">
        <v>23</v>
      </c>
      <c r="I37" s="10"/>
    </row>
    <row r="38" spans="1:9" ht="12.75" customHeight="1">
      <c r="A38" s="8"/>
      <c r="C38" s="27" t="s">
        <v>24</v>
      </c>
      <c r="D38" s="28"/>
      <c r="E38" s="28"/>
      <c r="F38" s="29">
        <v>150</v>
      </c>
      <c r="I38" s="10"/>
    </row>
    <row r="39" spans="1:9" ht="12.75" customHeight="1">
      <c r="A39" s="8"/>
      <c r="C39" s="30" t="s">
        <v>25</v>
      </c>
      <c r="D39" s="31"/>
      <c r="E39" s="31"/>
      <c r="F39" s="32">
        <v>300</v>
      </c>
      <c r="I39" s="10"/>
    </row>
    <row r="40" spans="1:9" ht="12.75" customHeight="1" thickBot="1">
      <c r="A40" s="8"/>
      <c r="C40" s="33" t="s">
        <v>26</v>
      </c>
      <c r="D40" s="34"/>
      <c r="E40" s="34"/>
      <c r="F40" s="35">
        <v>455</v>
      </c>
      <c r="I40" s="10"/>
    </row>
    <row r="41" spans="1:9" ht="12.75" customHeight="1">
      <c r="A41" s="8"/>
      <c r="I41" s="10"/>
    </row>
    <row r="42" spans="1:9" ht="12.75" customHeight="1">
      <c r="A42" s="8"/>
      <c r="B42" s="36" t="s">
        <v>27</v>
      </c>
      <c r="C42" s="36"/>
      <c r="D42" s="36"/>
      <c r="E42" s="36"/>
      <c r="F42" s="36"/>
      <c r="G42" s="36"/>
      <c r="H42" s="36"/>
      <c r="I42" s="10"/>
    </row>
    <row r="43" s="10" customFormat="1" ht="12.75" customHeight="1">
      <c r="A43" s="8"/>
    </row>
  </sheetData>
  <mergeCells count="5">
    <mergeCell ref="B42:H42"/>
    <mergeCell ref="B19:H20"/>
    <mergeCell ref="B21:H22"/>
    <mergeCell ref="B6:F7"/>
    <mergeCell ref="C9:H10"/>
  </mergeCells>
  <conditionalFormatting sqref="H7">
    <cfRule type="cellIs" priority="1" dxfId="0" operator="equal" stopIfTrue="1">
      <formula>0</formula>
    </cfRule>
  </conditionalFormatting>
  <conditionalFormatting sqref="C9:H10">
    <cfRule type="cellIs" priority="2" dxfId="0" operator="equal" stopIfTrue="1">
      <formula>0</formula>
    </cfRule>
  </conditionalFormatting>
  <hyperlinks>
    <hyperlink ref="C2" location="Méthodologie!E1" display="Méthodologie!E1"/>
    <hyperlink ref="D2" location="'Phase de Production'!E1" display="'Phase de Production'!E1"/>
    <hyperlink ref="B42:H42" r:id="rId1" display="Bilan_Produit_2008_Manuel.doc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28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40" t="s">
        <v>1</v>
      </c>
      <c r="D2" s="6" t="s">
        <v>2</v>
      </c>
    </row>
    <row r="3" spans="2:3" s="39" customFormat="1" ht="15" customHeight="1" thickBot="1">
      <c r="B3" s="41"/>
      <c r="C3" s="41" t="s">
        <v>29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44" t="s">
        <v>34</v>
      </c>
      <c r="G4" s="45"/>
      <c r="H4" s="46"/>
      <c r="J4" s="47" t="s">
        <v>35</v>
      </c>
      <c r="K4" s="39" t="s">
        <v>36</v>
      </c>
    </row>
    <row r="5" spans="2:10" ht="12.75" customHeight="1">
      <c r="B5" s="48" t="s">
        <v>37</v>
      </c>
      <c r="C5" s="49" t="s">
        <v>38</v>
      </c>
      <c r="D5" s="49">
        <v>6.34</v>
      </c>
      <c r="E5" s="49" t="s">
        <v>39</v>
      </c>
      <c r="F5" s="49"/>
      <c r="J5">
        <v>1</v>
      </c>
    </row>
    <row r="6" spans="2:10" ht="12.75" customHeight="1">
      <c r="B6" s="48" t="s">
        <v>40</v>
      </c>
      <c r="C6" s="49" t="s">
        <v>41</v>
      </c>
      <c r="D6" s="49">
        <v>2.9</v>
      </c>
      <c r="E6" s="49" t="s">
        <v>39</v>
      </c>
      <c r="F6" s="49"/>
      <c r="J6">
        <v>1</v>
      </c>
    </row>
    <row r="7" spans="2:10" ht="12.75" customHeight="1">
      <c r="B7" s="48" t="s">
        <v>40</v>
      </c>
      <c r="C7" s="49" t="s">
        <v>42</v>
      </c>
      <c r="D7" s="49">
        <v>2.9</v>
      </c>
      <c r="E7" s="49" t="s">
        <v>39</v>
      </c>
      <c r="F7" s="49"/>
      <c r="J7">
        <v>1</v>
      </c>
    </row>
    <row r="8" spans="2:10" ht="12.75" customHeight="1">
      <c r="B8" s="48" t="s">
        <v>43</v>
      </c>
      <c r="C8" s="49" t="s">
        <v>44</v>
      </c>
      <c r="D8" s="49">
        <v>17.16</v>
      </c>
      <c r="E8" s="49" t="s">
        <v>39</v>
      </c>
      <c r="F8" s="49"/>
      <c r="J8">
        <v>1</v>
      </c>
    </row>
    <row r="9" spans="2:10" ht="12.75" customHeight="1">
      <c r="B9" s="48" t="s">
        <v>43</v>
      </c>
      <c r="C9" s="49" t="s">
        <v>45</v>
      </c>
      <c r="D9" s="49">
        <v>47.16</v>
      </c>
      <c r="E9" s="49" t="s">
        <v>39</v>
      </c>
      <c r="F9" s="49"/>
      <c r="J9">
        <v>1</v>
      </c>
    </row>
    <row r="10" spans="2:10" ht="12.75" customHeight="1">
      <c r="B10" s="48" t="s">
        <v>46</v>
      </c>
      <c r="C10" s="49" t="s">
        <v>47</v>
      </c>
      <c r="D10" s="49">
        <v>9.85</v>
      </c>
      <c r="E10" s="49" t="s">
        <v>48</v>
      </c>
      <c r="F10" s="49"/>
      <c r="J10">
        <v>1</v>
      </c>
    </row>
    <row r="11" spans="2:10" ht="12.75" customHeight="1">
      <c r="B11" s="48" t="s">
        <v>49</v>
      </c>
      <c r="C11" s="49" t="s">
        <v>50</v>
      </c>
      <c r="D11" s="49">
        <v>0.3</v>
      </c>
      <c r="E11" s="49" t="s">
        <v>39</v>
      </c>
      <c r="F11" s="49"/>
      <c r="J11">
        <v>1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11">
    <cfRule type="cellIs" priority="1" dxfId="0" operator="equal" stopIfTrue="1">
      <formula>0</formula>
    </cfRule>
  </conditionalFormatting>
  <hyperlinks>
    <hyperlink ref="C2" location="'Unité Fonctionnelle'!E1" display="'Unité Fonctionnelle'!E1"/>
    <hyperlink ref="D2" location="'Phase de Transports'!E1" display="'Phase de Transports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51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="39" customFormat="1" ht="15" customHeight="1" thickBot="1">
      <c r="C3" s="41" t="s">
        <v>52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50" t="s">
        <v>34</v>
      </c>
      <c r="J4" s="47" t="s">
        <v>35</v>
      </c>
      <c r="K4" s="39" t="s">
        <v>53</v>
      </c>
    </row>
    <row r="5" spans="2:10" ht="12.75" customHeight="1">
      <c r="B5" s="48" t="s">
        <v>54</v>
      </c>
      <c r="C5" s="49" t="s">
        <v>55</v>
      </c>
      <c r="D5" s="49">
        <v>180</v>
      </c>
      <c r="E5" s="49" t="s">
        <v>56</v>
      </c>
      <c r="F5" s="49"/>
      <c r="J5">
        <v>1</v>
      </c>
    </row>
    <row r="6" spans="2:10" ht="12.75" customHeight="1">
      <c r="B6" s="48" t="s">
        <v>57</v>
      </c>
      <c r="C6" s="49" t="s">
        <v>58</v>
      </c>
      <c r="D6" s="49">
        <v>4.0311</v>
      </c>
      <c r="E6" s="49" t="s">
        <v>59</v>
      </c>
      <c r="F6" s="49" t="s">
        <v>60</v>
      </c>
      <c r="J6">
        <v>1</v>
      </c>
    </row>
    <row r="7" spans="2:10" ht="12.75" customHeight="1">
      <c r="B7" s="48" t="s">
        <v>57</v>
      </c>
      <c r="C7" s="49" t="s">
        <v>61</v>
      </c>
      <c r="D7" s="49">
        <v>0.0852</v>
      </c>
      <c r="E7" s="49" t="s">
        <v>59</v>
      </c>
      <c r="F7" s="49" t="s">
        <v>62</v>
      </c>
      <c r="J7">
        <v>1</v>
      </c>
    </row>
    <row r="8" spans="2:10" ht="12.75" customHeight="1">
      <c r="B8" s="48" t="s">
        <v>57</v>
      </c>
      <c r="C8" s="49" t="s">
        <v>63</v>
      </c>
      <c r="D8" s="49">
        <v>0.1788</v>
      </c>
      <c r="E8" s="49" t="s">
        <v>59</v>
      </c>
      <c r="F8" s="49" t="s">
        <v>64</v>
      </c>
      <c r="J8">
        <v>1</v>
      </c>
    </row>
    <row r="9" spans="2:10" ht="12.75" customHeight="1">
      <c r="B9" s="48" t="s">
        <v>57</v>
      </c>
      <c r="C9" s="49" t="s">
        <v>65</v>
      </c>
      <c r="D9" s="49">
        <v>0.0222</v>
      </c>
      <c r="E9" s="49" t="s">
        <v>59</v>
      </c>
      <c r="F9" s="49" t="s">
        <v>66</v>
      </c>
      <c r="J9">
        <v>1</v>
      </c>
    </row>
    <row r="10" spans="2:10" ht="12.75" customHeight="1">
      <c r="B10" s="48" t="s">
        <v>40</v>
      </c>
      <c r="C10" s="49" t="s">
        <v>58</v>
      </c>
      <c r="D10" s="49">
        <v>354.7368</v>
      </c>
      <c r="E10" s="49" t="s">
        <v>59</v>
      </c>
      <c r="F10" s="49" t="s">
        <v>67</v>
      </c>
      <c r="J10">
        <v>1</v>
      </c>
    </row>
    <row r="11" spans="2:10" ht="12.75" customHeight="1">
      <c r="B11" s="48" t="s">
        <v>40</v>
      </c>
      <c r="C11" s="49" t="s">
        <v>61</v>
      </c>
      <c r="D11" s="49">
        <v>7.4976</v>
      </c>
      <c r="E11" s="49" t="s">
        <v>59</v>
      </c>
      <c r="F11" s="49" t="s">
        <v>68</v>
      </c>
      <c r="J11">
        <v>1</v>
      </c>
    </row>
    <row r="12" spans="2:10" ht="12.75" customHeight="1">
      <c r="B12" s="48" t="s">
        <v>40</v>
      </c>
      <c r="C12" s="49" t="s">
        <v>63</v>
      </c>
      <c r="D12" s="49">
        <v>15.7344</v>
      </c>
      <c r="E12" s="49" t="s">
        <v>59</v>
      </c>
      <c r="F12" s="49" t="s">
        <v>69</v>
      </c>
      <c r="J12">
        <v>1</v>
      </c>
    </row>
    <row r="13" spans="2:10" ht="12.75" customHeight="1">
      <c r="B13" s="48" t="s">
        <v>40</v>
      </c>
      <c r="C13" s="49" t="s">
        <v>65</v>
      </c>
      <c r="D13" s="49">
        <v>1.9536</v>
      </c>
      <c r="E13" s="49" t="s">
        <v>59</v>
      </c>
      <c r="F13" s="49" t="s">
        <v>70</v>
      </c>
      <c r="J13">
        <v>1</v>
      </c>
    </row>
    <row r="14" spans="2:10" ht="12.75" customHeight="1">
      <c r="B14" s="48" t="s">
        <v>46</v>
      </c>
      <c r="C14" s="49" t="s">
        <v>58</v>
      </c>
      <c r="D14" s="49">
        <v>8.59968</v>
      </c>
      <c r="E14" s="49" t="s">
        <v>59</v>
      </c>
      <c r="F14" s="49" t="s">
        <v>71</v>
      </c>
      <c r="J14">
        <v>1</v>
      </c>
    </row>
    <row r="15" spans="2:10" ht="12.75" customHeight="1">
      <c r="B15" s="48" t="s">
        <v>46</v>
      </c>
      <c r="C15" s="49" t="s">
        <v>61</v>
      </c>
      <c r="D15" s="49">
        <v>0.18176</v>
      </c>
      <c r="E15" s="49" t="s">
        <v>59</v>
      </c>
      <c r="F15" s="49" t="s">
        <v>72</v>
      </c>
      <c r="J15">
        <v>1</v>
      </c>
    </row>
    <row r="16" spans="2:10" ht="12.75" customHeight="1">
      <c r="B16" s="48" t="s">
        <v>46</v>
      </c>
      <c r="C16" s="49" t="s">
        <v>63</v>
      </c>
      <c r="D16" s="49">
        <v>0.38144</v>
      </c>
      <c r="E16" s="49" t="s">
        <v>59</v>
      </c>
      <c r="F16" s="49" t="s">
        <v>73</v>
      </c>
      <c r="J16">
        <v>1</v>
      </c>
    </row>
    <row r="17" spans="2:10" ht="12.75" customHeight="1">
      <c r="B17" s="48" t="s">
        <v>46</v>
      </c>
      <c r="C17" s="49" t="s">
        <v>65</v>
      </c>
      <c r="D17" s="49">
        <v>0.04736</v>
      </c>
      <c r="E17" s="49" t="s">
        <v>59</v>
      </c>
      <c r="F17" s="49" t="s">
        <v>74</v>
      </c>
      <c r="J17">
        <v>1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17">
    <cfRule type="cellIs" priority="1" dxfId="0" operator="equal" stopIfTrue="1">
      <formula>0</formula>
    </cfRule>
  </conditionalFormatting>
  <hyperlinks>
    <hyperlink ref="C2" location="'Phase de Production'!E1" display="'Phase de Production'!E1"/>
    <hyperlink ref="D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8"/>
      <c r="C1" s="38" t="s">
        <v>75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41"/>
      <c r="C3" s="41" t="s">
        <v>29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50" t="s">
        <v>34</v>
      </c>
      <c r="J4" s="47" t="s">
        <v>35</v>
      </c>
      <c r="K4" s="39" t="s">
        <v>53</v>
      </c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conditionalFormatting sqref="D4 B4">
    <cfRule type="cellIs" priority="1" dxfId="0" operator="equal" stopIfTrue="1">
      <formula>0</formula>
    </cfRule>
  </conditionalFormatting>
  <hyperlinks>
    <hyperlink ref="C2" location="'Phase de Transports'!E1" display="'Phase de Transports'!E1"/>
    <hyperlink ref="D2" location="'Fin de vie'!E1" display="'Fin de vie'!E1"/>
  </hyperlink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18.00390625" style="0" customWidth="1"/>
    <col min="2" max="2" width="15.7109375" style="0" customWidth="1"/>
    <col min="3" max="3" width="20.7109375" style="0" customWidth="1"/>
    <col min="4" max="4" width="15.7109375" style="0" customWidth="1"/>
    <col min="5" max="8" width="14.421875" style="0" customWidth="1"/>
    <col min="9" max="9" width="10.8515625" style="0" hidden="1" customWidth="1"/>
  </cols>
  <sheetData>
    <row r="1" spans="1:10" s="39" customFormat="1" ht="15" customHeight="1">
      <c r="A1" s="37"/>
      <c r="B1" s="51"/>
      <c r="C1" s="51" t="s">
        <v>76</v>
      </c>
      <c r="D1" s="37"/>
      <c r="E1" s="37"/>
      <c r="F1" s="37"/>
      <c r="G1" s="37"/>
      <c r="H1" s="37"/>
      <c r="I1" s="37"/>
      <c r="J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52" t="s">
        <v>77</v>
      </c>
      <c r="C3" s="53" t="s">
        <v>78</v>
      </c>
    </row>
    <row r="4" spans="1:11" s="58" customFormat="1" ht="15" customHeight="1">
      <c r="A4" s="54" t="s">
        <v>79</v>
      </c>
      <c r="B4" s="55" t="s">
        <v>30</v>
      </c>
      <c r="C4" s="55" t="s">
        <v>80</v>
      </c>
      <c r="D4" s="56" t="s">
        <v>81</v>
      </c>
      <c r="E4" s="56" t="s">
        <v>82</v>
      </c>
      <c r="F4" s="56" t="s">
        <v>83</v>
      </c>
      <c r="G4" s="56" t="s">
        <v>84</v>
      </c>
      <c r="H4" s="55" t="s">
        <v>85</v>
      </c>
      <c r="I4" s="55" t="s">
        <v>32</v>
      </c>
      <c r="J4" s="57" t="s">
        <v>35</v>
      </c>
      <c r="K4" s="58" t="s">
        <v>53</v>
      </c>
    </row>
    <row r="5" spans="1:10" ht="12.75" customHeight="1">
      <c r="A5" s="49" t="s">
        <v>28</v>
      </c>
      <c r="B5" s="49" t="s">
        <v>40</v>
      </c>
      <c r="C5" s="49" t="s">
        <v>41</v>
      </c>
      <c r="D5" s="59">
        <v>0.2</v>
      </c>
      <c r="E5" s="59">
        <v>0.4</v>
      </c>
      <c r="F5" s="59">
        <v>0.4</v>
      </c>
      <c r="G5" s="59">
        <v>0</v>
      </c>
      <c r="H5" s="59">
        <f>D5+E5+F5+G5</f>
        <v>1</v>
      </c>
      <c r="I5" s="49">
        <f>'[1]Phase de Production'!$H$6</f>
        <v>2.9</v>
      </c>
      <c r="J5" s="49">
        <v>1</v>
      </c>
    </row>
    <row r="6" spans="1:10" ht="12.75" customHeight="1">
      <c r="A6" s="49" t="s">
        <v>28</v>
      </c>
      <c r="B6" s="49" t="s">
        <v>43</v>
      </c>
      <c r="C6" s="49" t="s">
        <v>44</v>
      </c>
      <c r="D6" s="59">
        <v>0.8</v>
      </c>
      <c r="E6" s="59">
        <v>0.1</v>
      </c>
      <c r="F6" s="59">
        <v>0.1</v>
      </c>
      <c r="G6" s="59">
        <v>0</v>
      </c>
      <c r="H6" s="59">
        <f>D6+E6+F6+G6</f>
        <v>1</v>
      </c>
      <c r="I6" s="49">
        <f>'[1]Phase de Production'!$H$8</f>
        <v>17.16</v>
      </c>
      <c r="J6" s="49">
        <v>1</v>
      </c>
    </row>
    <row r="7" spans="1:10" ht="12.75" customHeight="1">
      <c r="A7" s="49" t="s">
        <v>28</v>
      </c>
      <c r="B7" s="49" t="s">
        <v>46</v>
      </c>
      <c r="C7" s="49" t="s">
        <v>47</v>
      </c>
      <c r="D7" s="59">
        <v>0</v>
      </c>
      <c r="E7" s="59">
        <v>0.5</v>
      </c>
      <c r="F7" s="59">
        <v>0.5</v>
      </c>
      <c r="G7" s="59">
        <v>0</v>
      </c>
      <c r="H7" s="59">
        <f>D7+E7+F7+G7</f>
        <v>1</v>
      </c>
      <c r="I7" s="49">
        <f>'[1]Phase de Production'!$H$10</f>
        <v>9.85</v>
      </c>
      <c r="J7" s="49">
        <v>1</v>
      </c>
    </row>
    <row r="8" spans="1:10" ht="12.75" customHeight="1">
      <c r="A8" s="49" t="s">
        <v>28</v>
      </c>
      <c r="B8" s="49" t="s">
        <v>49</v>
      </c>
      <c r="C8" s="49" t="s">
        <v>50</v>
      </c>
      <c r="D8" s="59">
        <v>0.65</v>
      </c>
      <c r="E8" s="59">
        <v>0.125</v>
      </c>
      <c r="F8" s="59">
        <v>0.125</v>
      </c>
      <c r="G8" s="59">
        <v>0.1</v>
      </c>
      <c r="H8" s="59">
        <f>D8+E8+F8+G8</f>
        <v>1</v>
      </c>
      <c r="I8" s="49">
        <f>'[1]Phase de Production'!$H$11</f>
        <v>0.3</v>
      </c>
      <c r="J8" s="49">
        <v>1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conditionalFormatting sqref="H5:H8">
    <cfRule type="cellIs" priority="1" dxfId="1" operator="notEqual" stopIfTrue="1">
      <formula>1</formula>
    </cfRule>
  </conditionalFormatting>
  <hyperlinks>
    <hyperlink ref="D2" location="Résultats!E1" display="Résultats!E1"/>
    <hyperlink ref="C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86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0" t="s">
        <v>87</v>
      </c>
    </row>
    <row r="6" spans="1:7" ht="12.75">
      <c r="A6" s="61" t="s">
        <v>88</v>
      </c>
      <c r="B6" s="62" t="s">
        <v>28</v>
      </c>
      <c r="C6" s="62" t="s">
        <v>51</v>
      </c>
      <c r="D6" s="62" t="s">
        <v>89</v>
      </c>
      <c r="E6" s="62" t="s">
        <v>76</v>
      </c>
      <c r="G6" s="62" t="s">
        <v>90</v>
      </c>
    </row>
    <row r="7" spans="1:7" ht="12.75">
      <c r="A7" s="63" t="s">
        <v>91</v>
      </c>
      <c r="B7" s="64">
        <v>1505.1202000000003</v>
      </c>
      <c r="C7" s="64">
        <v>671.72621426</v>
      </c>
      <c r="D7" s="64">
        <v>0</v>
      </c>
      <c r="E7" s="64">
        <v>-109.68061499999999</v>
      </c>
      <c r="G7" s="64">
        <v>2067.1657992600003</v>
      </c>
    </row>
    <row r="8" spans="1:7" ht="12.75" customHeight="1">
      <c r="A8" s="63" t="s">
        <v>92</v>
      </c>
      <c r="B8" s="64">
        <v>0.7226077000000001</v>
      </c>
      <c r="C8" s="64">
        <v>0.27720492617200004</v>
      </c>
      <c r="D8" s="64">
        <v>0</v>
      </c>
      <c r="E8" s="64">
        <v>-0.056633627500000006</v>
      </c>
      <c r="G8" s="64">
        <v>0.9431789986720002</v>
      </c>
    </row>
    <row r="9" spans="1:7" ht="12.75">
      <c r="A9" s="63" t="s">
        <v>93</v>
      </c>
      <c r="B9" s="64">
        <v>70.748576</v>
      </c>
      <c r="C9" s="64">
        <v>40.559996466</v>
      </c>
      <c r="D9" s="64">
        <v>0</v>
      </c>
      <c r="E9" s="64">
        <v>-1.1151645000000001</v>
      </c>
      <c r="G9" s="64">
        <v>110.193407966</v>
      </c>
    </row>
    <row r="10" spans="1:7" ht="12.75">
      <c r="A10" s="63" t="s">
        <v>94</v>
      </c>
      <c r="B10" s="64">
        <v>1.4108093199999998</v>
      </c>
      <c r="C10" s="64">
        <v>0.21100685328000002</v>
      </c>
      <c r="D10" s="64">
        <v>0</v>
      </c>
      <c r="E10" s="64">
        <v>-0.08442561200000001</v>
      </c>
      <c r="G10" s="64">
        <v>1.5373905612799998</v>
      </c>
    </row>
    <row r="11" spans="1:7" ht="12.75">
      <c r="A11" s="63" t="s">
        <v>95</v>
      </c>
      <c r="B11" s="64">
        <v>0.045912732000000005</v>
      </c>
      <c r="C11" s="64">
        <v>0.025981243912000004</v>
      </c>
      <c r="D11" s="64">
        <v>0</v>
      </c>
      <c r="E11" s="64">
        <v>-0.001808576</v>
      </c>
      <c r="G11" s="64">
        <v>0.070085399912</v>
      </c>
    </row>
    <row r="12" spans="1:7" ht="12.75">
      <c r="A12" s="63" t="s">
        <v>96</v>
      </c>
      <c r="B12" s="64">
        <v>0.058845039999999994</v>
      </c>
      <c r="C12" s="64">
        <v>0.013657695013999998</v>
      </c>
      <c r="D12" s="64">
        <v>0</v>
      </c>
      <c r="E12" s="64">
        <v>-0.0037620723</v>
      </c>
      <c r="G12" s="64">
        <v>0.06874066271399999</v>
      </c>
    </row>
    <row r="13" spans="1:7" ht="12.75">
      <c r="A13" s="63" t="s">
        <v>97</v>
      </c>
      <c r="B13" s="64">
        <v>16.6771016</v>
      </c>
      <c r="C13" s="64">
        <v>1.99211302836</v>
      </c>
      <c r="D13" s="64">
        <v>0</v>
      </c>
      <c r="E13" s="64">
        <v>-0.31518405000000005</v>
      </c>
      <c r="G13" s="64">
        <v>18.35403057836</v>
      </c>
    </row>
    <row r="14" spans="1:7" ht="13.5" customHeight="1" thickBot="1">
      <c r="A14" s="65" t="s">
        <v>98</v>
      </c>
      <c r="B14" s="66">
        <v>456.281664</v>
      </c>
      <c r="C14" s="66">
        <v>14.819812676800003</v>
      </c>
      <c r="D14" s="66">
        <v>0</v>
      </c>
      <c r="E14" s="66">
        <v>-2.272120125</v>
      </c>
      <c r="G14" s="66">
        <v>468.82935655179995</v>
      </c>
    </row>
    <row r="15" ht="12.75" customHeight="1"/>
    <row r="16" ht="12.75" customHeight="1" thickBot="1">
      <c r="A16" s="60" t="s">
        <v>99</v>
      </c>
    </row>
    <row r="17" spans="1:8" ht="38.25">
      <c r="A17" s="61" t="s">
        <v>88</v>
      </c>
      <c r="B17" s="62" t="s">
        <v>100</v>
      </c>
      <c r="C17" s="62" t="s">
        <v>101</v>
      </c>
      <c r="D17" s="62" t="s">
        <v>102</v>
      </c>
      <c r="E17" s="62" t="s">
        <v>103</v>
      </c>
      <c r="F17" s="62" t="s">
        <v>104</v>
      </c>
      <c r="G17" s="62" t="s">
        <v>105</v>
      </c>
      <c r="H17" s="62" t="s">
        <v>106</v>
      </c>
    </row>
    <row r="18" spans="1:8" ht="12.75">
      <c r="A18" s="63" t="s">
        <v>91</v>
      </c>
      <c r="B18" s="64">
        <v>14.328399999999998</v>
      </c>
      <c r="C18" s="64">
        <v>278.98</v>
      </c>
      <c r="D18" s="64">
        <v>78.59</v>
      </c>
      <c r="E18" s="64">
        <v>264.264</v>
      </c>
      <c r="F18" s="64">
        <v>50.9328</v>
      </c>
      <c r="G18" s="64">
        <v>812.625</v>
      </c>
      <c r="H18" s="64">
        <v>5.4</v>
      </c>
    </row>
    <row r="19" spans="1:8" ht="12.75">
      <c r="A19" s="63" t="s">
        <v>92</v>
      </c>
      <c r="B19" s="64">
        <v>0.006244899999999999</v>
      </c>
      <c r="C19" s="64">
        <v>0.12731</v>
      </c>
      <c r="D19" s="64">
        <v>0.0319</v>
      </c>
      <c r="E19" s="64">
        <v>0.183612</v>
      </c>
      <c r="F19" s="64">
        <v>0.0226368</v>
      </c>
      <c r="G19" s="64">
        <v>0.34869</v>
      </c>
      <c r="H19" s="64">
        <v>0.002214</v>
      </c>
    </row>
    <row r="20" spans="1:8" ht="12.75" customHeight="1">
      <c r="A20" s="63" t="s">
        <v>93</v>
      </c>
      <c r="B20" s="64">
        <v>0.87492</v>
      </c>
      <c r="C20" s="64">
        <v>11.049</v>
      </c>
      <c r="D20" s="64">
        <v>3.857</v>
      </c>
      <c r="E20" s="64">
        <v>18.3612</v>
      </c>
      <c r="F20" s="64">
        <v>3.022956</v>
      </c>
      <c r="G20" s="64">
        <v>32.8005</v>
      </c>
      <c r="H20" s="64">
        <v>0.7829999999999999</v>
      </c>
    </row>
    <row r="21" spans="1:8" ht="12.75">
      <c r="A21" s="63" t="s">
        <v>94</v>
      </c>
      <c r="B21" s="64">
        <v>0.100806</v>
      </c>
      <c r="C21" s="64">
        <v>0.03625</v>
      </c>
      <c r="D21" s="64">
        <v>0.014702999999999999</v>
      </c>
      <c r="E21" s="64">
        <v>0.44616</v>
      </c>
      <c r="F21" s="64">
        <v>0.01306332</v>
      </c>
      <c r="G21" s="64">
        <v>0.79785</v>
      </c>
      <c r="H21" s="64">
        <v>0.001977</v>
      </c>
    </row>
    <row r="22" spans="1:8" ht="12.75">
      <c r="A22" s="63" t="s">
        <v>95</v>
      </c>
      <c r="B22" s="64">
        <v>0.00079884</v>
      </c>
      <c r="C22" s="64">
        <v>0.003596</v>
      </c>
      <c r="D22" s="64">
        <v>0.0011194</v>
      </c>
      <c r="E22" s="64">
        <v>0.0126984</v>
      </c>
      <c r="F22" s="64">
        <v>0.0006460919999999999</v>
      </c>
      <c r="G22" s="64">
        <v>0.026595</v>
      </c>
      <c r="H22" s="64">
        <v>0.00045899999999999994</v>
      </c>
    </row>
    <row r="23" spans="1:8" ht="12.75">
      <c r="A23" s="63" t="s">
        <v>96</v>
      </c>
      <c r="B23" s="64">
        <v>0.0040322399999999994</v>
      </c>
      <c r="C23" s="64">
        <v>0.0021489</v>
      </c>
      <c r="D23" s="64">
        <v>0.0007105</v>
      </c>
      <c r="E23" s="64">
        <v>0.0190476</v>
      </c>
      <c r="F23" s="64">
        <v>0.0005895</v>
      </c>
      <c r="G23" s="64">
        <v>0.032209499999999995</v>
      </c>
      <c r="H23" s="64">
        <v>0.0001068</v>
      </c>
    </row>
    <row r="24" spans="1:8" ht="12.75" customHeight="1">
      <c r="A24" s="63" t="s">
        <v>97</v>
      </c>
      <c r="B24" s="64">
        <v>0.178788</v>
      </c>
      <c r="C24" s="64">
        <v>0.24824</v>
      </c>
      <c r="D24" s="64">
        <v>0.22619999999999998</v>
      </c>
      <c r="E24" s="64">
        <v>3.80952</v>
      </c>
      <c r="F24" s="64">
        <v>0.06885359999999999</v>
      </c>
      <c r="G24" s="64">
        <v>12.115499999999999</v>
      </c>
      <c r="H24" s="64">
        <v>0.03</v>
      </c>
    </row>
    <row r="25" spans="1:8" ht="13.5" thickBot="1">
      <c r="A25" s="65" t="s">
        <v>98</v>
      </c>
      <c r="B25" s="66">
        <v>0.9319799999999999</v>
      </c>
      <c r="C25" s="66">
        <v>0.3683</v>
      </c>
      <c r="D25" s="66">
        <v>0.9338</v>
      </c>
      <c r="E25" s="66">
        <v>13.830960000000001</v>
      </c>
      <c r="F25" s="66">
        <v>0.773424</v>
      </c>
      <c r="G25" s="66">
        <v>439.31</v>
      </c>
      <c r="H25" s="66">
        <v>0.13319999999999999</v>
      </c>
    </row>
    <row r="26" ht="12.75" customHeight="1"/>
    <row r="27" ht="12.75" customHeight="1" thickBot="1">
      <c r="A27" s="60" t="s">
        <v>107</v>
      </c>
    </row>
    <row r="28" spans="1:14" ht="51">
      <c r="A28" s="61" t="s">
        <v>88</v>
      </c>
      <c r="B28" s="62" t="s">
        <v>108</v>
      </c>
      <c r="C28" s="62" t="s">
        <v>109</v>
      </c>
      <c r="D28" s="62" t="s">
        <v>110</v>
      </c>
      <c r="E28" s="62" t="s">
        <v>111</v>
      </c>
      <c r="F28" s="62" t="s">
        <v>112</v>
      </c>
      <c r="G28" s="62" t="s">
        <v>113</v>
      </c>
      <c r="H28" s="62" t="s">
        <v>114</v>
      </c>
      <c r="I28" s="62" t="s">
        <v>115</v>
      </c>
      <c r="J28" s="62" t="s">
        <v>116</v>
      </c>
      <c r="K28" s="62" t="s">
        <v>117</v>
      </c>
      <c r="L28" s="62" t="s">
        <v>118</v>
      </c>
      <c r="M28" s="62" t="s">
        <v>119</v>
      </c>
      <c r="N28" s="62" t="s">
        <v>120</v>
      </c>
    </row>
    <row r="29" spans="1:14" ht="12.75">
      <c r="A29" s="63" t="s">
        <v>91</v>
      </c>
      <c r="B29" s="64">
        <v>541.8</v>
      </c>
      <c r="C29" s="64">
        <v>0.6731937000000001</v>
      </c>
      <c r="D29" s="64">
        <v>0.17465999999999998</v>
      </c>
      <c r="E29" s="64">
        <v>0.45593999999999996</v>
      </c>
      <c r="F29" s="64">
        <v>0.12187800000000001</v>
      </c>
      <c r="G29" s="64">
        <v>59.24104560000001</v>
      </c>
      <c r="H29" s="64">
        <v>15.37008</v>
      </c>
      <c r="I29" s="64">
        <v>40.12272</v>
      </c>
      <c r="J29" s="64">
        <v>10.725264000000001</v>
      </c>
      <c r="K29" s="64">
        <v>1.43614656</v>
      </c>
      <c r="L29" s="64">
        <v>0.372608</v>
      </c>
      <c r="M29" s="64">
        <v>0.972672</v>
      </c>
      <c r="N29" s="64">
        <v>0.2600064</v>
      </c>
    </row>
    <row r="30" spans="1:14" ht="12.75" customHeight="1">
      <c r="A30" s="63" t="s">
        <v>92</v>
      </c>
      <c r="B30" s="64">
        <v>0.22139999999999999</v>
      </c>
      <c r="C30" s="64">
        <v>0.00028782054</v>
      </c>
      <c r="D30" s="64">
        <v>7.63392E-05</v>
      </c>
      <c r="E30" s="64">
        <v>0.00019668</v>
      </c>
      <c r="F30" s="64">
        <v>5.1504E-05</v>
      </c>
      <c r="G30" s="64">
        <v>0.02532820752</v>
      </c>
      <c r="H30" s="64">
        <v>0.0067178496</v>
      </c>
      <c r="I30" s="64">
        <v>0.01730784</v>
      </c>
      <c r="J30" s="64">
        <v>0.004532352</v>
      </c>
      <c r="K30" s="64">
        <v>0.000614017152</v>
      </c>
      <c r="L30" s="64">
        <v>0.00016285696</v>
      </c>
      <c r="M30" s="64">
        <v>0.000419584</v>
      </c>
      <c r="N30" s="64">
        <v>0.0001098752</v>
      </c>
    </row>
    <row r="31" spans="1:14" ht="12.75">
      <c r="A31" s="63" t="s">
        <v>93</v>
      </c>
      <c r="B31" s="64">
        <v>32.58</v>
      </c>
      <c r="C31" s="64">
        <v>0.04313277</v>
      </c>
      <c r="D31" s="64">
        <v>0.0098832</v>
      </c>
      <c r="E31" s="64">
        <v>0.027177599999999996</v>
      </c>
      <c r="F31" s="64">
        <v>0.007370400000000001</v>
      </c>
      <c r="G31" s="64">
        <v>3.79568376</v>
      </c>
      <c r="H31" s="64">
        <v>0.8697216000000001</v>
      </c>
      <c r="I31" s="64">
        <v>2.3916288</v>
      </c>
      <c r="J31" s="64">
        <v>0.6485952</v>
      </c>
      <c r="K31" s="64">
        <v>0.09201657599999999</v>
      </c>
      <c r="L31" s="64">
        <v>0.02108416</v>
      </c>
      <c r="M31" s="64">
        <v>0.05797888</v>
      </c>
      <c r="N31" s="64">
        <v>0.01572352</v>
      </c>
    </row>
    <row r="32" spans="1:14" ht="12.75">
      <c r="A32" s="63" t="s">
        <v>94</v>
      </c>
      <c r="B32" s="64">
        <v>0.10764</v>
      </c>
      <c r="C32" s="64">
        <v>0.0009513396</v>
      </c>
      <c r="D32" s="64">
        <v>3.92772E-05</v>
      </c>
      <c r="E32" s="64">
        <v>0.0001038828</v>
      </c>
      <c r="F32" s="64">
        <v>3.9738E-05</v>
      </c>
      <c r="G32" s="64">
        <v>0.0837178848</v>
      </c>
      <c r="H32" s="64">
        <v>0.0034563936</v>
      </c>
      <c r="I32" s="64">
        <v>0.009141686400000001</v>
      </c>
      <c r="J32" s="64">
        <v>0.0034969439999999997</v>
      </c>
      <c r="K32" s="64">
        <v>0.00202952448</v>
      </c>
      <c r="L32" s="64">
        <v>8.379136E-05</v>
      </c>
      <c r="M32" s="64">
        <v>0.00022161664000000002</v>
      </c>
      <c r="N32" s="64">
        <v>8.47744E-05</v>
      </c>
    </row>
    <row r="33" spans="1:14" ht="12.75">
      <c r="A33" s="63" t="s">
        <v>95</v>
      </c>
      <c r="B33" s="64">
        <v>0.015354</v>
      </c>
      <c r="C33" s="64">
        <v>8.062200000000002E-05</v>
      </c>
      <c r="D33" s="64">
        <v>7.2164399999999995E-06</v>
      </c>
      <c r="E33" s="64">
        <v>2.02044E-05</v>
      </c>
      <c r="F33" s="64">
        <v>8.569200000000001E-06</v>
      </c>
      <c r="G33" s="64">
        <v>0.007094736000000001</v>
      </c>
      <c r="H33" s="64">
        <v>0.0006350467200000001</v>
      </c>
      <c r="I33" s="64">
        <v>0.0017779872</v>
      </c>
      <c r="J33" s="64">
        <v>0.0007540896</v>
      </c>
      <c r="K33" s="64">
        <v>0.0001719936</v>
      </c>
      <c r="L33" s="64">
        <v>1.5395072E-05</v>
      </c>
      <c r="M33" s="64">
        <v>4.310272E-05</v>
      </c>
      <c r="N33" s="64">
        <v>1.828096E-05</v>
      </c>
    </row>
    <row r="34" spans="1:14" ht="12.75">
      <c r="A34" s="63" t="s">
        <v>96</v>
      </c>
      <c r="B34" s="64">
        <v>0.010332</v>
      </c>
      <c r="C34" s="64">
        <v>3.0233250000000004E-05</v>
      </c>
      <c r="D34" s="64">
        <v>1.55916E-06</v>
      </c>
      <c r="E34" s="64">
        <v>3.3793199999999997E-06</v>
      </c>
      <c r="F34" s="64">
        <v>1.3209000000000001E-06</v>
      </c>
      <c r="G34" s="64">
        <v>0.0026605260000000003</v>
      </c>
      <c r="H34" s="64">
        <v>0.00013720608000000002</v>
      </c>
      <c r="I34" s="64">
        <v>0.00029738016</v>
      </c>
      <c r="J34" s="64">
        <v>0.00011623920000000001</v>
      </c>
      <c r="K34" s="64">
        <v>6.449759999999999E-05</v>
      </c>
      <c r="L34" s="64">
        <v>3.3262080000000002E-06</v>
      </c>
      <c r="M34" s="64">
        <v>7.209215999999999E-06</v>
      </c>
      <c r="N34" s="64">
        <v>2.8179200000000003E-06</v>
      </c>
    </row>
    <row r="35" spans="1:14" ht="12.75">
      <c r="A35" s="63" t="s">
        <v>97</v>
      </c>
      <c r="B35" s="64">
        <v>1.7118</v>
      </c>
      <c r="C35" s="64">
        <v>0.0010561482</v>
      </c>
      <c r="D35" s="64">
        <v>0.0006798959999999999</v>
      </c>
      <c r="E35" s="64">
        <v>0.0010978319999999998</v>
      </c>
      <c r="F35" s="64">
        <v>0.00024198</v>
      </c>
      <c r="G35" s="64">
        <v>0.09294104160000001</v>
      </c>
      <c r="H35" s="64">
        <v>0.059830848</v>
      </c>
      <c r="I35" s="64">
        <v>0.096609216</v>
      </c>
      <c r="J35" s="64">
        <v>0.02129424</v>
      </c>
      <c r="K35" s="64">
        <v>0.00225311616</v>
      </c>
      <c r="L35" s="64">
        <v>0.0014504448</v>
      </c>
      <c r="M35" s="64">
        <v>0.0023420415999999998</v>
      </c>
      <c r="N35" s="64">
        <v>0.000516224</v>
      </c>
    </row>
    <row r="36" spans="1:14" ht="13.5" thickBot="1">
      <c r="A36" s="65" t="s">
        <v>98</v>
      </c>
      <c r="B36" s="66">
        <v>11.898000000000001</v>
      </c>
      <c r="C36" s="66">
        <v>0.024831576</v>
      </c>
      <c r="D36" s="66">
        <v>0.00229188</v>
      </c>
      <c r="E36" s="66">
        <v>0.0039872399999999995</v>
      </c>
      <c r="F36" s="66">
        <v>0.00095016</v>
      </c>
      <c r="G36" s="66">
        <v>2.185178688</v>
      </c>
      <c r="H36" s="66">
        <v>0.20168544000000002</v>
      </c>
      <c r="I36" s="66">
        <v>0.35087712000000004</v>
      </c>
      <c r="J36" s="66">
        <v>0.08361408</v>
      </c>
      <c r="K36" s="66">
        <v>0.052974028799999996</v>
      </c>
      <c r="L36" s="66">
        <v>0.004889344</v>
      </c>
      <c r="M36" s="66">
        <v>0.008506112</v>
      </c>
      <c r="N36" s="66">
        <v>0.002027008</v>
      </c>
    </row>
    <row r="37" ht="12.75" customHeight="1"/>
    <row r="38" ht="12.75" customHeight="1" thickBot="1">
      <c r="A38" s="60" t="s">
        <v>121</v>
      </c>
    </row>
    <row r="39" ht="12.75" customHeight="1">
      <c r="A39" s="61" t="s">
        <v>88</v>
      </c>
    </row>
    <row r="40" ht="12.75" customHeight="1">
      <c r="A40" s="63" t="s">
        <v>91</v>
      </c>
    </row>
    <row r="41" ht="12.75" customHeight="1">
      <c r="A41" s="63" t="s">
        <v>92</v>
      </c>
    </row>
    <row r="42" ht="12.75" customHeight="1">
      <c r="A42" s="63" t="s">
        <v>93</v>
      </c>
    </row>
    <row r="43" ht="12.75" customHeight="1">
      <c r="A43" s="63" t="s">
        <v>94</v>
      </c>
    </row>
    <row r="44" ht="12.75" customHeight="1">
      <c r="A44" s="63" t="s">
        <v>95</v>
      </c>
    </row>
    <row r="45" ht="12.75" customHeight="1">
      <c r="A45" s="63" t="s">
        <v>96</v>
      </c>
    </row>
    <row r="46" ht="12.75" customHeight="1">
      <c r="A46" s="63" t="s">
        <v>97</v>
      </c>
    </row>
    <row r="47" ht="12.75" customHeight="1" thickBot="1">
      <c r="A47" s="65" t="s">
        <v>98</v>
      </c>
    </row>
    <row r="48" ht="12.75" customHeight="1"/>
    <row r="49" ht="12.75" customHeight="1" thickBot="1">
      <c r="A49" s="60" t="s">
        <v>122</v>
      </c>
    </row>
    <row r="50" spans="1:5" ht="51">
      <c r="A50" s="61" t="s">
        <v>88</v>
      </c>
      <c r="B50" s="62" t="s">
        <v>123</v>
      </c>
      <c r="C50" s="62" t="s">
        <v>124</v>
      </c>
      <c r="D50" s="62" t="s">
        <v>125</v>
      </c>
      <c r="E50" s="62" t="s">
        <v>126</v>
      </c>
    </row>
    <row r="51" spans="1:5" ht="12.75">
      <c r="A51" s="63" t="s">
        <v>91</v>
      </c>
      <c r="B51" s="64">
        <v>-76.00319999999999</v>
      </c>
      <c r="C51" s="64">
        <v>-32.19216</v>
      </c>
      <c r="D51" s="64">
        <v>0</v>
      </c>
      <c r="E51" s="64">
        <v>-1.4852550000000002</v>
      </c>
    </row>
    <row r="52" spans="1:5" ht="12.75">
      <c r="A52" s="63" t="s">
        <v>92</v>
      </c>
      <c r="B52" s="64">
        <v>-0.029794600000000004</v>
      </c>
      <c r="C52" s="64">
        <v>-0.026306279999999998</v>
      </c>
      <c r="D52" s="64">
        <v>0</v>
      </c>
      <c r="E52" s="64">
        <v>-0.0005327474999999999</v>
      </c>
    </row>
    <row r="53" spans="1:5" ht="12.75">
      <c r="A53" s="63" t="s">
        <v>93</v>
      </c>
      <c r="B53" s="64">
        <v>0.9396000000000002</v>
      </c>
      <c r="C53" s="64">
        <v>-2.0334600000000003</v>
      </c>
      <c r="D53" s="64">
        <v>0</v>
      </c>
      <c r="E53" s="64">
        <v>-0.02130450000000001</v>
      </c>
    </row>
    <row r="54" spans="1:5" ht="12.75">
      <c r="A54" s="63" t="s">
        <v>94</v>
      </c>
      <c r="B54" s="64">
        <v>-0.0072291199999999995</v>
      </c>
      <c r="C54" s="64">
        <v>-0.07657135200000001</v>
      </c>
      <c r="D54" s="64">
        <v>0</v>
      </c>
      <c r="E54" s="64">
        <v>-0.00062514</v>
      </c>
    </row>
    <row r="55" spans="1:5" ht="12.75">
      <c r="A55" s="63" t="s">
        <v>95</v>
      </c>
      <c r="B55" s="64">
        <v>-0.000569444</v>
      </c>
      <c r="C55" s="64">
        <v>-0.0013161720000000002</v>
      </c>
      <c r="D55" s="64">
        <v>0</v>
      </c>
      <c r="E55" s="64">
        <v>7.704000000000002E-05</v>
      </c>
    </row>
    <row r="56" spans="1:5" ht="12.75">
      <c r="A56" s="63" t="s">
        <v>96</v>
      </c>
      <c r="B56" s="64">
        <v>-0.000432564</v>
      </c>
      <c r="C56" s="64">
        <v>-0.0033163416</v>
      </c>
      <c r="D56" s="64">
        <v>0</v>
      </c>
      <c r="E56" s="64">
        <v>-1.3166699999999999E-05</v>
      </c>
    </row>
    <row r="57" spans="1:5" ht="12.75">
      <c r="A57" s="63" t="s">
        <v>97</v>
      </c>
      <c r="B57" s="64">
        <v>-0.040368</v>
      </c>
      <c r="C57" s="64">
        <v>-0.2687256</v>
      </c>
      <c r="D57" s="64">
        <v>0</v>
      </c>
      <c r="E57" s="64">
        <v>-0.00609045</v>
      </c>
    </row>
    <row r="58" spans="1:5" ht="13.5" thickBot="1">
      <c r="A58" s="65" t="s">
        <v>98</v>
      </c>
      <c r="B58" s="66">
        <v>-0.1362768</v>
      </c>
      <c r="C58" s="66">
        <v>-2.108964</v>
      </c>
      <c r="D58" s="66">
        <v>0</v>
      </c>
      <c r="E58" s="66">
        <v>-0.026879325000000006</v>
      </c>
    </row>
  </sheetData>
  <hyperlinks>
    <hyperlink ref="A35" r:id="rId1" display="SOMMAIRE"/>
  </hyperlinks>
  <printOptions/>
  <pageMargins left="0.75" right="0.75" top="1" bottom="1" header="0.4921259845" footer="0.492125984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127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 thickBot="1">
      <c r="A5" s="60" t="s">
        <v>87</v>
      </c>
    </row>
    <row r="6" spans="1:7" ht="12.75">
      <c r="A6" s="61" t="s">
        <v>88</v>
      </c>
      <c r="B6" s="62" t="s">
        <v>28</v>
      </c>
      <c r="C6" s="62" t="s">
        <v>51</v>
      </c>
      <c r="D6" s="62" t="s">
        <v>89</v>
      </c>
      <c r="E6" s="62" t="s">
        <v>76</v>
      </c>
      <c r="G6" s="62" t="s">
        <v>90</v>
      </c>
    </row>
    <row r="7" spans="1:7" ht="12.75">
      <c r="A7" s="63" t="s">
        <v>128</v>
      </c>
      <c r="B7" s="64">
        <v>3.583619523809524</v>
      </c>
      <c r="C7" s="64">
        <v>1.5993481291904759</v>
      </c>
      <c r="D7" s="64">
        <v>0</v>
      </c>
      <c r="E7" s="64">
        <v>-0.2611443214285714</v>
      </c>
      <c r="G7" s="64">
        <v>4.921823331571428</v>
      </c>
    </row>
    <row r="8" spans="1:7" ht="12.75">
      <c r="A8" s="63" t="s">
        <v>129</v>
      </c>
      <c r="B8" s="64">
        <v>7.558657949790795</v>
      </c>
      <c r="C8" s="64">
        <v>2.8996331189539744</v>
      </c>
      <c r="D8" s="64">
        <v>0</v>
      </c>
      <c r="E8" s="64">
        <v>-0.5924019612970712</v>
      </c>
      <c r="G8" s="64">
        <v>9.865889107447698</v>
      </c>
    </row>
    <row r="9" spans="1:7" ht="12.75">
      <c r="A9" s="63" t="s">
        <v>130</v>
      </c>
      <c r="B9" s="64">
        <v>2.5177429181494664</v>
      </c>
      <c r="C9" s="64">
        <v>1.4434162443416365</v>
      </c>
      <c r="D9" s="64">
        <v>0</v>
      </c>
      <c r="E9" s="64">
        <v>-0.039685569395017786</v>
      </c>
      <c r="G9" s="64">
        <v>3.921473593096085</v>
      </c>
    </row>
    <row r="10" spans="1:7" ht="12.75">
      <c r="A10" s="63" t="s">
        <v>131</v>
      </c>
      <c r="B10" s="64">
        <v>11.50741696574225</v>
      </c>
      <c r="C10" s="64">
        <v>1.7210999451876021</v>
      </c>
      <c r="D10" s="64">
        <v>0</v>
      </c>
      <c r="E10" s="64">
        <v>-0.6886265252854813</v>
      </c>
      <c r="G10" s="64">
        <v>12.53989038564437</v>
      </c>
    </row>
    <row r="11" spans="1:7" ht="12.75">
      <c r="A11" s="63" t="s">
        <v>132</v>
      </c>
      <c r="B11" s="64">
        <v>0.4372641142857143</v>
      </c>
      <c r="C11" s="64">
        <v>0.24744041820952384</v>
      </c>
      <c r="D11" s="64">
        <v>0</v>
      </c>
      <c r="E11" s="64">
        <v>-0.017224533333333337</v>
      </c>
      <c r="G11" s="64">
        <v>0.6674799991619048</v>
      </c>
    </row>
    <row r="12" spans="1:7" ht="12.75">
      <c r="A12" s="63" t="s">
        <v>133</v>
      </c>
      <c r="B12" s="64">
        <v>3.923002666666666</v>
      </c>
      <c r="C12" s="64">
        <v>0.9105130009333333</v>
      </c>
      <c r="D12" s="64">
        <v>0</v>
      </c>
      <c r="E12" s="64">
        <v>-0.25080482000000004</v>
      </c>
      <c r="G12" s="64">
        <v>4.5827108476</v>
      </c>
    </row>
    <row r="13" spans="1:7" ht="12.75">
      <c r="A13" s="63" t="s">
        <v>134</v>
      </c>
      <c r="B13" s="64">
        <v>5.956107714285714</v>
      </c>
      <c r="C13" s="64">
        <v>0.7114689387000002</v>
      </c>
      <c r="D13" s="64">
        <v>0</v>
      </c>
      <c r="E13" s="64">
        <v>-0.11256573214285716</v>
      </c>
      <c r="G13" s="64">
        <v>6.555010920842857</v>
      </c>
    </row>
    <row r="14" spans="1:7" ht="13.5" thickBot="1">
      <c r="A14" s="65" t="s">
        <v>135</v>
      </c>
      <c r="B14" s="66">
        <v>8.10447005328597</v>
      </c>
      <c r="C14" s="66">
        <v>0.26322935482770876</v>
      </c>
      <c r="D14" s="66">
        <v>0</v>
      </c>
      <c r="E14" s="66">
        <v>-0.040357373445825934</v>
      </c>
      <c r="G14" s="66">
        <v>8.327342034667854</v>
      </c>
    </row>
    <row r="15" ht="12.75" customHeight="1"/>
    <row r="16" ht="12.75" customHeight="1" thickBot="1">
      <c r="A16" s="60" t="s">
        <v>99</v>
      </c>
    </row>
    <row r="17" spans="1:8" ht="38.25">
      <c r="A17" s="61" t="s">
        <v>88</v>
      </c>
      <c r="B17" s="62" t="s">
        <v>136</v>
      </c>
      <c r="C17" s="62" t="s">
        <v>137</v>
      </c>
      <c r="D17" s="62" t="s">
        <v>138</v>
      </c>
      <c r="E17" s="62" t="s">
        <v>139</v>
      </c>
      <c r="F17" s="62" t="s">
        <v>140</v>
      </c>
      <c r="G17" s="62" t="s">
        <v>141</v>
      </c>
      <c r="H17" s="62" t="s">
        <v>142</v>
      </c>
    </row>
    <row r="18" spans="1:8" ht="12.75">
      <c r="A18" s="63" t="s">
        <v>128</v>
      </c>
      <c r="B18" s="64">
        <v>0.034115238095238094</v>
      </c>
      <c r="C18" s="64">
        <v>0.6642380952380953</v>
      </c>
      <c r="D18" s="64">
        <v>0.18711904761904763</v>
      </c>
      <c r="E18" s="64">
        <v>0.6292</v>
      </c>
      <c r="F18" s="64">
        <v>0.12126857142857143</v>
      </c>
      <c r="G18" s="64">
        <v>1.9348214285714285</v>
      </c>
      <c r="H18" s="64">
        <v>0.012857142857142855</v>
      </c>
    </row>
    <row r="19" spans="1:8" ht="12.75">
      <c r="A19" s="63" t="s">
        <v>129</v>
      </c>
      <c r="B19" s="64">
        <v>0.06532322175732216</v>
      </c>
      <c r="C19" s="64">
        <v>1.3316945606694561</v>
      </c>
      <c r="D19" s="64">
        <v>0.3336820083682008</v>
      </c>
      <c r="E19" s="64">
        <v>1.9206276150627615</v>
      </c>
      <c r="F19" s="64">
        <v>0.23678661087866107</v>
      </c>
      <c r="G19" s="64">
        <v>3.6473849372384937</v>
      </c>
      <c r="H19" s="64">
        <v>0.02315899581589958</v>
      </c>
    </row>
    <row r="20" spans="1:8" ht="12.75">
      <c r="A20" s="63" t="s">
        <v>130</v>
      </c>
      <c r="B20" s="64">
        <v>0.03113594306049822</v>
      </c>
      <c r="C20" s="64">
        <v>0.39320284697508895</v>
      </c>
      <c r="D20" s="64">
        <v>0.13725978647686832</v>
      </c>
      <c r="E20" s="64">
        <v>0.653423487544484</v>
      </c>
      <c r="F20" s="64">
        <v>0.10757850533807829</v>
      </c>
      <c r="G20" s="64">
        <v>1.1672775800711743</v>
      </c>
      <c r="H20" s="64">
        <v>0.027864768683274015</v>
      </c>
    </row>
    <row r="21" spans="1:8" ht="12.75">
      <c r="A21" s="63" t="s">
        <v>131</v>
      </c>
      <c r="B21" s="64">
        <v>0.8222349102773246</v>
      </c>
      <c r="C21" s="64">
        <v>0.2956769983686786</v>
      </c>
      <c r="D21" s="64">
        <v>0.11992659053833604</v>
      </c>
      <c r="E21" s="64">
        <v>3.639151712887439</v>
      </c>
      <c r="F21" s="64">
        <v>0.10655236541598695</v>
      </c>
      <c r="G21" s="64">
        <v>6.507748776508972</v>
      </c>
      <c r="H21" s="64">
        <v>0.016125611745513867</v>
      </c>
    </row>
    <row r="22" spans="1:8" ht="12.75">
      <c r="A22" s="63" t="s">
        <v>132</v>
      </c>
      <c r="B22" s="64">
        <v>0.007608</v>
      </c>
      <c r="C22" s="64">
        <v>0.03424761904761905</v>
      </c>
      <c r="D22" s="64">
        <v>0.010660952380952382</v>
      </c>
      <c r="E22" s="64">
        <v>0.12093714285714287</v>
      </c>
      <c r="F22" s="64">
        <v>0.006153257142857142</v>
      </c>
      <c r="G22" s="64">
        <v>0.2532857142857143</v>
      </c>
      <c r="H22" s="64">
        <v>0.004371428571428571</v>
      </c>
    </row>
    <row r="23" spans="1:8" ht="12.75">
      <c r="A23" s="63" t="s">
        <v>133</v>
      </c>
      <c r="B23" s="64">
        <v>0.268816</v>
      </c>
      <c r="C23" s="64">
        <v>0.14326</v>
      </c>
      <c r="D23" s="64">
        <v>0.04736666666666667</v>
      </c>
      <c r="E23" s="64">
        <v>1.26984</v>
      </c>
      <c r="F23" s="64">
        <v>0.0393</v>
      </c>
      <c r="G23" s="64">
        <v>2.1472999999999995</v>
      </c>
      <c r="H23" s="64">
        <v>0.00712</v>
      </c>
    </row>
    <row r="24" spans="1:8" ht="12.75">
      <c r="A24" s="63" t="s">
        <v>134</v>
      </c>
      <c r="B24" s="64">
        <v>0.06385285714285714</v>
      </c>
      <c r="C24" s="64">
        <v>0.08865714285714286</v>
      </c>
      <c r="D24" s="64">
        <v>0.08078571428571428</v>
      </c>
      <c r="E24" s="64">
        <v>1.3605428571428573</v>
      </c>
      <c r="F24" s="64">
        <v>0.024590571428571427</v>
      </c>
      <c r="G24" s="64">
        <v>4.326964285714285</v>
      </c>
      <c r="H24" s="64">
        <v>0.010714285714285714</v>
      </c>
    </row>
    <row r="25" spans="1:8" ht="13.5" thickBot="1">
      <c r="A25" s="65" t="s">
        <v>135</v>
      </c>
      <c r="B25" s="66">
        <v>0.0165538188277087</v>
      </c>
      <c r="C25" s="66">
        <v>0.006541740674955596</v>
      </c>
      <c r="D25" s="66">
        <v>0.016586145648312612</v>
      </c>
      <c r="E25" s="66">
        <v>0.24566536412078155</v>
      </c>
      <c r="F25" s="66">
        <v>0.013737548845470694</v>
      </c>
      <c r="G25" s="66">
        <v>7.803019538188278</v>
      </c>
      <c r="H25" s="66">
        <v>0.0023658969804618117</v>
      </c>
    </row>
    <row r="26" ht="12.75" customHeight="1"/>
    <row r="27" ht="12.75" customHeight="1" thickBot="1">
      <c r="A27" s="60" t="s">
        <v>107</v>
      </c>
    </row>
    <row r="28" spans="1:14" ht="51">
      <c r="A28" s="61" t="s">
        <v>88</v>
      </c>
      <c r="B28" s="62" t="s">
        <v>143</v>
      </c>
      <c r="C28" s="62" t="s">
        <v>144</v>
      </c>
      <c r="D28" s="62" t="s">
        <v>145</v>
      </c>
      <c r="E28" s="62" t="s">
        <v>146</v>
      </c>
      <c r="F28" s="62" t="s">
        <v>147</v>
      </c>
      <c r="G28" s="62" t="s">
        <v>148</v>
      </c>
      <c r="H28" s="62" t="s">
        <v>149</v>
      </c>
      <c r="I28" s="62" t="s">
        <v>150</v>
      </c>
      <c r="J28" s="62" t="s">
        <v>151</v>
      </c>
      <c r="K28" s="62" t="s">
        <v>152</v>
      </c>
      <c r="L28" s="62" t="s">
        <v>153</v>
      </c>
      <c r="M28" s="62" t="s">
        <v>154</v>
      </c>
      <c r="N28" s="62" t="s">
        <v>155</v>
      </c>
    </row>
    <row r="29" spans="1:14" ht="12.75">
      <c r="A29" s="63" t="s">
        <v>128</v>
      </c>
      <c r="B29" s="64">
        <v>1.29</v>
      </c>
      <c r="C29" s="64">
        <v>0.0016028421428571432</v>
      </c>
      <c r="D29" s="64">
        <v>0.00041585714285714284</v>
      </c>
      <c r="E29" s="64">
        <v>0.0010855714285714284</v>
      </c>
      <c r="F29" s="64">
        <v>0.00029018571428571433</v>
      </c>
      <c r="G29" s="64">
        <v>0.14105010857142858</v>
      </c>
      <c r="H29" s="64">
        <v>0.03659542857142857</v>
      </c>
      <c r="I29" s="64">
        <v>0.09553028571428572</v>
      </c>
      <c r="J29" s="64">
        <v>0.02553634285714286</v>
      </c>
      <c r="K29" s="64">
        <v>0.0034193965714285715</v>
      </c>
      <c r="L29" s="64">
        <v>0.0008871619047619047</v>
      </c>
      <c r="M29" s="64">
        <v>0.002315885714285714</v>
      </c>
      <c r="N29" s="64">
        <v>0.0006190628571428572</v>
      </c>
    </row>
    <row r="30" spans="1:14" ht="12.75">
      <c r="A30" s="63" t="s">
        <v>129</v>
      </c>
      <c r="B30" s="64">
        <v>2.315899581589958</v>
      </c>
      <c r="C30" s="64">
        <v>0.0030106751046025102</v>
      </c>
      <c r="D30" s="64">
        <v>0.0007985271966527197</v>
      </c>
      <c r="E30" s="64">
        <v>0.0020573221757322173</v>
      </c>
      <c r="F30" s="64">
        <v>0.000538744769874477</v>
      </c>
      <c r="G30" s="64">
        <v>0.2649394092050209</v>
      </c>
      <c r="H30" s="64">
        <v>0.07027039330543933</v>
      </c>
      <c r="I30" s="64">
        <v>0.18104435146443515</v>
      </c>
      <c r="J30" s="64">
        <v>0.04740953974895397</v>
      </c>
      <c r="K30" s="64">
        <v>0.006422773556485355</v>
      </c>
      <c r="L30" s="64">
        <v>0.0017035246861924686</v>
      </c>
      <c r="M30" s="64">
        <v>0.004388953974895397</v>
      </c>
      <c r="N30" s="64">
        <v>0.0011493221757322176</v>
      </c>
    </row>
    <row r="31" spans="1:14" ht="12.75">
      <c r="A31" s="63" t="s">
        <v>130</v>
      </c>
      <c r="B31" s="64">
        <v>1.1594306049822063</v>
      </c>
      <c r="C31" s="64">
        <v>0.001534974021352313</v>
      </c>
      <c r="D31" s="64">
        <v>0.0003517153024911032</v>
      </c>
      <c r="E31" s="64">
        <v>0.0009671743772241991</v>
      </c>
      <c r="F31" s="64">
        <v>0.00026229181494661925</v>
      </c>
      <c r="G31" s="64">
        <v>0.13507771387900355</v>
      </c>
      <c r="H31" s="64">
        <v>0.030950946619217084</v>
      </c>
      <c r="I31" s="64">
        <v>0.08511134519572953</v>
      </c>
      <c r="J31" s="64">
        <v>0.02308167971530249</v>
      </c>
      <c r="K31" s="64">
        <v>0.003274611245551601</v>
      </c>
      <c r="L31" s="64">
        <v>0.0007503259786476868</v>
      </c>
      <c r="M31" s="64">
        <v>0.0020633053380782916</v>
      </c>
      <c r="N31" s="64">
        <v>0.000559555871886121</v>
      </c>
    </row>
    <row r="32" spans="1:14" ht="12.75">
      <c r="A32" s="63" t="s">
        <v>131</v>
      </c>
      <c r="B32" s="64">
        <v>0.8779771615008156</v>
      </c>
      <c r="C32" s="64">
        <v>0.0077597030995106035</v>
      </c>
      <c r="D32" s="64">
        <v>0.00032036867862969</v>
      </c>
      <c r="E32" s="64">
        <v>0.0008473311582381729</v>
      </c>
      <c r="F32" s="64">
        <v>0.0003241272430668842</v>
      </c>
      <c r="G32" s="64">
        <v>0.6828538727569331</v>
      </c>
      <c r="H32" s="64">
        <v>0.028192443719412725</v>
      </c>
      <c r="I32" s="64">
        <v>0.07456514192495922</v>
      </c>
      <c r="J32" s="64">
        <v>0.028523197389885804</v>
      </c>
      <c r="K32" s="64">
        <v>0.01655403327895595</v>
      </c>
      <c r="L32" s="64">
        <v>0.0006834531810766721</v>
      </c>
      <c r="M32" s="64">
        <v>0.0018076398042414358</v>
      </c>
      <c r="N32" s="64">
        <v>0.0006914714518760196</v>
      </c>
    </row>
    <row r="33" spans="1:14" ht="12.75">
      <c r="A33" s="63" t="s">
        <v>132</v>
      </c>
      <c r="B33" s="64">
        <v>0.14622857142857143</v>
      </c>
      <c r="C33" s="64">
        <v>0.0007678285714285716</v>
      </c>
      <c r="D33" s="64">
        <v>6.8728E-05</v>
      </c>
      <c r="E33" s="64">
        <v>0.00019242285714285713</v>
      </c>
      <c r="F33" s="64">
        <v>8.161142857142858E-05</v>
      </c>
      <c r="G33" s="64">
        <v>0.0675689142857143</v>
      </c>
      <c r="H33" s="64">
        <v>0.0060480640000000006</v>
      </c>
      <c r="I33" s="64">
        <v>0.01693321142857143</v>
      </c>
      <c r="J33" s="64">
        <v>0.007181805714285714</v>
      </c>
      <c r="K33" s="64">
        <v>0.0016380342857142858</v>
      </c>
      <c r="L33" s="64">
        <v>0.00014661973333333336</v>
      </c>
      <c r="M33" s="64">
        <v>0.0004105020952380952</v>
      </c>
      <c r="N33" s="64">
        <v>0.00017410438095238095</v>
      </c>
    </row>
    <row r="34" spans="1:14" ht="12.75">
      <c r="A34" s="63" t="s">
        <v>133</v>
      </c>
      <c r="B34" s="64">
        <v>0.6888</v>
      </c>
      <c r="C34" s="64">
        <v>0.0020155500000000005</v>
      </c>
      <c r="D34" s="64">
        <v>0.000103944</v>
      </c>
      <c r="E34" s="64">
        <v>0.00022528799999999997</v>
      </c>
      <c r="F34" s="64">
        <v>8.806000000000001E-05</v>
      </c>
      <c r="G34" s="64">
        <v>0.17736840000000004</v>
      </c>
      <c r="H34" s="64">
        <v>0.009147072000000001</v>
      </c>
      <c r="I34" s="64">
        <v>0.019825343999999998</v>
      </c>
      <c r="J34" s="64">
        <v>0.007749280000000001</v>
      </c>
      <c r="K34" s="64">
        <v>0.004299839999999999</v>
      </c>
      <c r="L34" s="64">
        <v>0.00022174720000000002</v>
      </c>
      <c r="M34" s="64">
        <v>0.00048061439999999995</v>
      </c>
      <c r="N34" s="64">
        <v>0.00018786133333333337</v>
      </c>
    </row>
    <row r="35" spans="1:14" ht="12.75">
      <c r="A35" s="63" t="s">
        <v>134</v>
      </c>
      <c r="B35" s="64">
        <v>0.6113571428571429</v>
      </c>
      <c r="C35" s="64">
        <v>0.00037719578571428577</v>
      </c>
      <c r="D35" s="64">
        <v>0.00024281999999999998</v>
      </c>
      <c r="E35" s="64">
        <v>0.0003920828571428571</v>
      </c>
      <c r="F35" s="64">
        <v>8.642142857142858E-05</v>
      </c>
      <c r="G35" s="64">
        <v>0.03319322914285715</v>
      </c>
      <c r="H35" s="64">
        <v>0.02136816</v>
      </c>
      <c r="I35" s="64">
        <v>0.03450329142857143</v>
      </c>
      <c r="J35" s="64">
        <v>0.007605085714285714</v>
      </c>
      <c r="K35" s="64">
        <v>0.0008046843428571429</v>
      </c>
      <c r="L35" s="64">
        <v>0.000518016</v>
      </c>
      <c r="M35" s="64">
        <v>0.0008364434285714285</v>
      </c>
      <c r="N35" s="64">
        <v>0.00018436571428571432</v>
      </c>
    </row>
    <row r="36" spans="1:14" ht="13.5" thickBot="1">
      <c r="A36" s="65" t="s">
        <v>135</v>
      </c>
      <c r="B36" s="66">
        <v>0.21133214920071053</v>
      </c>
      <c r="C36" s="66">
        <v>0.0004410581882770871</v>
      </c>
      <c r="D36" s="66">
        <v>4.070834813499112E-05</v>
      </c>
      <c r="E36" s="66">
        <v>7.082131438721136E-05</v>
      </c>
      <c r="F36" s="66">
        <v>1.6876731793960924E-05</v>
      </c>
      <c r="G36" s="66">
        <v>0.038813120568383666</v>
      </c>
      <c r="H36" s="66">
        <v>0.003582334635879219</v>
      </c>
      <c r="I36" s="66">
        <v>0.0062322756660746015</v>
      </c>
      <c r="J36" s="66">
        <v>0.0014851523978685612</v>
      </c>
      <c r="K36" s="66">
        <v>0.000940924134991119</v>
      </c>
      <c r="L36" s="66">
        <v>8.684447602131439E-05</v>
      </c>
      <c r="M36" s="66">
        <v>0.0001510854706927176</v>
      </c>
      <c r="N36" s="66">
        <v>3.6003694493783304E-05</v>
      </c>
    </row>
    <row r="37" ht="12.75" customHeight="1"/>
    <row r="38" ht="12.75" customHeight="1" thickBot="1">
      <c r="A38" s="60" t="s">
        <v>121</v>
      </c>
    </row>
    <row r="39" ht="12.75" customHeight="1">
      <c r="A39" s="61" t="s">
        <v>88</v>
      </c>
    </row>
    <row r="40" ht="12.75" customHeight="1">
      <c r="A40" s="63" t="s">
        <v>128</v>
      </c>
    </row>
    <row r="41" ht="12.75" customHeight="1">
      <c r="A41" s="63" t="s">
        <v>129</v>
      </c>
    </row>
    <row r="42" ht="12.75" customHeight="1">
      <c r="A42" s="63" t="s">
        <v>130</v>
      </c>
    </row>
    <row r="43" ht="12.75" customHeight="1">
      <c r="A43" s="63" t="s">
        <v>131</v>
      </c>
    </row>
    <row r="44" ht="12.75" customHeight="1">
      <c r="A44" s="63" t="s">
        <v>132</v>
      </c>
    </row>
    <row r="45" ht="12.75" customHeight="1">
      <c r="A45" s="63" t="s">
        <v>133</v>
      </c>
    </row>
    <row r="46" ht="12.75" customHeight="1">
      <c r="A46" s="63" t="s">
        <v>134</v>
      </c>
    </row>
    <row r="47" ht="12.75" customHeight="1" thickBot="1">
      <c r="A47" s="65" t="s">
        <v>135</v>
      </c>
    </row>
    <row r="48" ht="12.75" customHeight="1"/>
    <row r="49" ht="12.75" customHeight="1" thickBot="1">
      <c r="A49" s="60" t="s">
        <v>122</v>
      </c>
    </row>
    <row r="50" spans="1:5" ht="51">
      <c r="A50" s="61" t="s">
        <v>88</v>
      </c>
      <c r="B50" s="62" t="s">
        <v>156</v>
      </c>
      <c r="C50" s="62" t="s">
        <v>157</v>
      </c>
      <c r="D50" s="62" t="s">
        <v>158</v>
      </c>
      <c r="E50" s="62" t="s">
        <v>159</v>
      </c>
    </row>
    <row r="51" spans="1:5" ht="12.75">
      <c r="A51" s="63" t="s">
        <v>128</v>
      </c>
      <c r="B51" s="64">
        <v>-0.18095999999999998</v>
      </c>
      <c r="C51" s="64">
        <v>-0.07664800000000001</v>
      </c>
      <c r="D51" s="64">
        <v>0</v>
      </c>
      <c r="E51" s="64">
        <v>-0.003536321428571429</v>
      </c>
    </row>
    <row r="52" spans="1:5" ht="12.75">
      <c r="A52" s="63" t="s">
        <v>129</v>
      </c>
      <c r="B52" s="64">
        <v>-0.3116589958158996</v>
      </c>
      <c r="C52" s="64">
        <v>-0.27517029288702927</v>
      </c>
      <c r="D52" s="64">
        <v>0</v>
      </c>
      <c r="E52" s="64">
        <v>-0.005572672594142259</v>
      </c>
    </row>
    <row r="53" spans="1:5" ht="12.75">
      <c r="A53" s="63" t="s">
        <v>130</v>
      </c>
      <c r="B53" s="64">
        <v>0.03343772241992883</v>
      </c>
      <c r="C53" s="64">
        <v>-0.07236512455516014</v>
      </c>
      <c r="D53" s="64">
        <v>0</v>
      </c>
      <c r="E53" s="64">
        <v>-0.0007581672597864772</v>
      </c>
    </row>
    <row r="54" spans="1:5" ht="12.75">
      <c r="A54" s="63" t="s">
        <v>131</v>
      </c>
      <c r="B54" s="64">
        <v>-0.05896508972267536</v>
      </c>
      <c r="C54" s="64">
        <v>-0.6245624143556281</v>
      </c>
      <c r="D54" s="64">
        <v>0</v>
      </c>
      <c r="E54" s="64">
        <v>-0.005099021207177814</v>
      </c>
    </row>
    <row r="55" spans="1:5" ht="12.75">
      <c r="A55" s="63" t="s">
        <v>132</v>
      </c>
      <c r="B55" s="64">
        <v>-0.005423276190476191</v>
      </c>
      <c r="C55" s="64">
        <v>-0.01253497142857143</v>
      </c>
      <c r="D55" s="64">
        <v>0</v>
      </c>
      <c r="E55" s="64">
        <v>0.0007337142857142859</v>
      </c>
    </row>
    <row r="56" spans="1:5" ht="12.75">
      <c r="A56" s="63" t="s">
        <v>133</v>
      </c>
      <c r="B56" s="64">
        <v>-0.028837599999999998</v>
      </c>
      <c r="C56" s="64">
        <v>-0.22108944000000003</v>
      </c>
      <c r="D56" s="64">
        <v>0</v>
      </c>
      <c r="E56" s="64">
        <v>-0.00087778</v>
      </c>
    </row>
    <row r="57" spans="1:5" ht="12.75">
      <c r="A57" s="63" t="s">
        <v>134</v>
      </c>
      <c r="B57" s="64">
        <v>-0.01441714285714286</v>
      </c>
      <c r="C57" s="64">
        <v>-0.09597342857142858</v>
      </c>
      <c r="D57" s="64">
        <v>0</v>
      </c>
      <c r="E57" s="64">
        <v>-0.0021751607142857145</v>
      </c>
    </row>
    <row r="58" spans="1:5" ht="13.5" thickBot="1">
      <c r="A58" s="65" t="s">
        <v>135</v>
      </c>
      <c r="B58" s="66">
        <v>-0.002420547069271759</v>
      </c>
      <c r="C58" s="66">
        <v>-0.037459396092362346</v>
      </c>
      <c r="D58" s="66">
        <v>0</v>
      </c>
      <c r="E58" s="66">
        <v>-0.0004774302841918296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dcterms:created xsi:type="dcterms:W3CDTF">2011-01-15T18:02:17Z</dcterms:created>
  <dcterms:modified xsi:type="dcterms:W3CDTF">2011-01-15T18:02:24Z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